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9465" firstSheet="1" activeTab="2"/>
  </bookViews>
  <sheets>
    <sheet name="Hoja2" sheetId="2" state="hidden" r:id="rId1"/>
    <sheet name="Presup. Int. Detallado" sheetId="5" r:id="rId2"/>
    <sheet name="Presup. Int. Consolidado" sheetId="6" r:id="rId3"/>
    <sheet name="PARAMETROS" sheetId="7" state="hidden" r:id="rId4"/>
    <sheet name="Distribucion Excedentes" sheetId="8" r:id="rId5"/>
  </sheets>
  <externalReferences>
    <externalReference r:id="rId6"/>
  </externalReferences>
  <definedNames>
    <definedName name="financiacion">[1]Listas!$A$38:$A$40</definedName>
    <definedName name="rol">[1]Listas!$A$22:$A$31</definedName>
    <definedName name="UAA">PARAMETROS!$A$2:$A$62</definedName>
  </definedNames>
  <calcPr calcId="124519"/>
</workbook>
</file>

<file path=xl/calcChain.xml><?xml version="1.0" encoding="utf-8"?>
<calcChain xmlns="http://schemas.openxmlformats.org/spreadsheetml/2006/main">
  <c r="E23" i="8"/>
  <c r="D30" i="6" l="1"/>
  <c r="D29"/>
  <c r="D28"/>
  <c r="D27"/>
  <c r="D26"/>
  <c r="D25"/>
  <c r="D24"/>
  <c r="D23"/>
  <c r="D22"/>
  <c r="D21"/>
  <c r="D20"/>
  <c r="D19"/>
  <c r="D18"/>
  <c r="D17"/>
  <c r="D16"/>
  <c r="G34" i="5" l="1"/>
  <c r="G33"/>
  <c r="G35"/>
  <c r="G36"/>
  <c r="G48"/>
  <c r="G47"/>
  <c r="G46"/>
  <c r="G45"/>
  <c r="G44"/>
  <c r="G49" s="1"/>
  <c r="F18" i="6" s="1"/>
  <c r="G11" i="5"/>
  <c r="G12"/>
  <c r="G13"/>
  <c r="G10"/>
  <c r="G14" l="1"/>
  <c r="F12" i="6" s="1"/>
  <c r="F32" s="1"/>
  <c r="G177" i="5"/>
  <c r="G178"/>
  <c r="G179"/>
  <c r="G180"/>
  <c r="G176"/>
  <c r="G166"/>
  <c r="G167"/>
  <c r="G168"/>
  <c r="G169"/>
  <c r="G165"/>
  <c r="G155"/>
  <c r="G156"/>
  <c r="G157"/>
  <c r="G158"/>
  <c r="G154"/>
  <c r="G144"/>
  <c r="G145"/>
  <c r="G146"/>
  <c r="G147"/>
  <c r="G143"/>
  <c r="G133"/>
  <c r="G134"/>
  <c r="G135"/>
  <c r="G136"/>
  <c r="G132"/>
  <c r="G122"/>
  <c r="G123"/>
  <c r="G124"/>
  <c r="G125"/>
  <c r="G121"/>
  <c r="G111"/>
  <c r="G112"/>
  <c r="G113"/>
  <c r="G114"/>
  <c r="G110"/>
  <c r="G100"/>
  <c r="G101"/>
  <c r="G102"/>
  <c r="G103"/>
  <c r="G99"/>
  <c r="G89"/>
  <c r="G90"/>
  <c r="G91"/>
  <c r="G92"/>
  <c r="G88"/>
  <c r="G78"/>
  <c r="G79"/>
  <c r="G80"/>
  <c r="G81"/>
  <c r="G77"/>
  <c r="G67"/>
  <c r="G68"/>
  <c r="G69"/>
  <c r="G70"/>
  <c r="G66"/>
  <c r="G56"/>
  <c r="G57"/>
  <c r="G58"/>
  <c r="G59"/>
  <c r="G55"/>
  <c r="G23"/>
  <c r="G24"/>
  <c r="G25"/>
  <c r="G26"/>
  <c r="G22"/>
  <c r="G60" l="1"/>
  <c r="F19" i="6" s="1"/>
  <c r="G82" i="5"/>
  <c r="F21" i="6" s="1"/>
  <c r="G104" i="5"/>
  <c r="F23" i="6" s="1"/>
  <c r="G126" i="5"/>
  <c r="F25" i="6" s="1"/>
  <c r="G148" i="5"/>
  <c r="F27" i="6" s="1"/>
  <c r="G170" i="5"/>
  <c r="F29" i="6" s="1"/>
  <c r="G27" i="5"/>
  <c r="F16" i="6" s="1"/>
  <c r="G71" i="5"/>
  <c r="F20" i="6" s="1"/>
  <c r="G93" i="5"/>
  <c r="F22" i="6" s="1"/>
  <c r="G115" i="5"/>
  <c r="F24" i="6" s="1"/>
  <c r="G137" i="5"/>
  <c r="F26" i="6" s="1"/>
  <c r="G159" i="5"/>
  <c r="F28" i="6" s="1"/>
  <c r="G181" i="5"/>
  <c r="F30" i="6" s="1"/>
  <c r="G37" i="5"/>
  <c r="F17" i="6" s="1"/>
  <c r="F31" l="1"/>
  <c r="B5" i="2"/>
  <c r="B8" s="1"/>
  <c r="F33" i="6" l="1"/>
  <c r="G35" s="1"/>
  <c r="B6" i="2"/>
  <c r="B7" s="1"/>
  <c r="B9" s="1"/>
  <c r="F35" i="6" l="1"/>
  <c r="F18" i="8"/>
  <c r="F15"/>
  <c r="F13"/>
  <c r="F10"/>
  <c r="F19"/>
  <c r="F17"/>
  <c r="F14"/>
  <c r="F11"/>
  <c r="F9"/>
  <c r="F28" l="1"/>
  <c r="F23"/>
</calcChain>
</file>

<file path=xl/sharedStrings.xml><?xml version="1.0" encoding="utf-8"?>
<sst xmlns="http://schemas.openxmlformats.org/spreadsheetml/2006/main" count="252" uniqueCount="157">
  <si>
    <t>UAA</t>
  </si>
  <si>
    <t>PRESUPUESTO CONSOLIDADO</t>
  </si>
  <si>
    <t>VALOR TOTAL DE LOS RUBROS</t>
  </si>
  <si>
    <t>CONTRIBUCION UIS</t>
  </si>
  <si>
    <t>PNP</t>
  </si>
  <si>
    <t>VALOR TOTAL PROPUESTA</t>
  </si>
  <si>
    <t>CONTRIBUCION 11%</t>
  </si>
  <si>
    <t>VALOR INGRESO NETO</t>
  </si>
  <si>
    <t>PNP ESPERADO</t>
  </si>
  <si>
    <t>VALOR NETO PROYECTO</t>
  </si>
  <si>
    <t>No.</t>
  </si>
  <si>
    <t>TOTALES</t>
  </si>
  <si>
    <t>Ítem</t>
  </si>
  <si>
    <t>RUBRO</t>
  </si>
  <si>
    <t>VICERRECTORÍA DE INVESTIGACIÓN Y EXTENSIÓN - VIE</t>
  </si>
  <si>
    <t>TITULO PROPUESTA:</t>
  </si>
  <si>
    <t>ENTIDAD EXTERNA:</t>
  </si>
  <si>
    <t>UAA:</t>
  </si>
  <si>
    <t>FECHA:</t>
  </si>
  <si>
    <t>Biblioteca</t>
  </si>
  <si>
    <t>CEDEDUIS</t>
  </si>
  <si>
    <t>Departamento de Ciencias Básicas</t>
  </si>
  <si>
    <t>Departamento de Cirugía</t>
  </si>
  <si>
    <t>Departamento de Ginecobstetricia</t>
  </si>
  <si>
    <t>Departamento de Medicina Interna</t>
  </si>
  <si>
    <t>Departamento de Patología</t>
  </si>
  <si>
    <t>Departamento de Pediatría</t>
  </si>
  <si>
    <t>Departamento de Salud Mental</t>
  </si>
  <si>
    <t>Departamento de Salud Pública</t>
  </si>
  <si>
    <t xml:space="preserve">Dirección Cultural </t>
  </si>
  <si>
    <t>División De Bienestar Universitario</t>
  </si>
  <si>
    <t>División De Mantenimiento Tecnológico</t>
  </si>
  <si>
    <t>División De Planta Fisica</t>
  </si>
  <si>
    <t>División De Publicaciones</t>
  </si>
  <si>
    <t>División De Recursos Humanos</t>
  </si>
  <si>
    <t>División De Servicios De Información</t>
  </si>
  <si>
    <t>División Financiera</t>
  </si>
  <si>
    <t>Escuela de Artes y Música</t>
  </si>
  <si>
    <t>Escuela de Bacteriología y Laboratorio Clínico</t>
  </si>
  <si>
    <t xml:space="preserve">Escuela de Biología </t>
  </si>
  <si>
    <t>Escuela de Derecho y Ciencia Política</t>
  </si>
  <si>
    <t>Escuela de Diseño Industrial</t>
  </si>
  <si>
    <t>Escuela de Economía y Administración</t>
  </si>
  <si>
    <t>Escuela de Educación</t>
  </si>
  <si>
    <t>Escuela de Enfermería</t>
  </si>
  <si>
    <t>Escuela de Estudios Industriales y Empresariales</t>
  </si>
  <si>
    <t>Escuela de Filosofía</t>
  </si>
  <si>
    <t>Escuela de Física</t>
  </si>
  <si>
    <t>Escuela de Fisioterapia</t>
  </si>
  <si>
    <t>Escuela de Geología</t>
  </si>
  <si>
    <t>Escuela de Historia</t>
  </si>
  <si>
    <t>Escuela de Idiomas</t>
  </si>
  <si>
    <t>Escuela de Ingeniería Civil</t>
  </si>
  <si>
    <t>Escuela de Ingeniería de Petróleos</t>
  </si>
  <si>
    <t>Escuela de Ingeniería de Sistemas e Informática</t>
  </si>
  <si>
    <t>Escuela de Ingeniería Eléctrica, Electrónica y Telecomunicaciones</t>
  </si>
  <si>
    <t>Escuela de Ingeniería Mecánica</t>
  </si>
  <si>
    <t>Escuela de Ingeniería Metalúrgica y Ciencia de Materiales</t>
  </si>
  <si>
    <t>Escuela de Ingeniería Química</t>
  </si>
  <si>
    <t>Escuela de Matemáticas</t>
  </si>
  <si>
    <t>Escuela de Medicina</t>
  </si>
  <si>
    <t>Escuela de Nutrición y Dietética</t>
  </si>
  <si>
    <t>Escuela de Química</t>
  </si>
  <si>
    <t>Escuela de Trabajo Social</t>
  </si>
  <si>
    <t>Evaluación Y Control De Gestión</t>
  </si>
  <si>
    <t>Facultad de Ciencias</t>
  </si>
  <si>
    <t>Facultad de Ciencias Humanas</t>
  </si>
  <si>
    <t>Facultad de Físico Mecánicas</t>
  </si>
  <si>
    <t>Facultad de Físico Químicas</t>
  </si>
  <si>
    <t>Facultad de Salud</t>
  </si>
  <si>
    <t>Instituto de Proyección Regional y Educación a Distancia</t>
  </si>
  <si>
    <t>Oficina De Control Disciplinario</t>
  </si>
  <si>
    <t>Planeación</t>
  </si>
  <si>
    <t>Rectoría</t>
  </si>
  <si>
    <t xml:space="preserve">Relaciones Exteriores </t>
  </si>
  <si>
    <t xml:space="preserve">Secretaría General </t>
  </si>
  <si>
    <t xml:space="preserve">Vicerrectoría Académica </t>
  </si>
  <si>
    <t xml:space="preserve">Vicerrectoría Administrativa </t>
  </si>
  <si>
    <t>Vicerrectoría de Investigación y Extensión</t>
  </si>
  <si>
    <t>N.A</t>
  </si>
  <si>
    <t>PRESUPUESTO DETALLADO</t>
  </si>
  <si>
    <t>CANTIDAD</t>
  </si>
  <si>
    <t>VALOR UNITARIO</t>
  </si>
  <si>
    <t xml:space="preserve"> VALOR TOTAL</t>
  </si>
  <si>
    <t>BONIFICACIONES PERSONAL UIS</t>
  </si>
  <si>
    <t>-</t>
  </si>
  <si>
    <t>NOMBRE DEL RUBRO 1</t>
  </si>
  <si>
    <t>NOMBRE DEL RUBRO 2</t>
  </si>
  <si>
    <t>NOMBRE DEL RUBRO 3</t>
  </si>
  <si>
    <t>NOMBRE DEL RUBRO 4</t>
  </si>
  <si>
    <t>NOMBRE DEL RUBRO 5</t>
  </si>
  <si>
    <t>NOMBRE DEL RUBRO 6</t>
  </si>
  <si>
    <t>NOMBRE DEL RUBRO 7</t>
  </si>
  <si>
    <t>NOMBRE DEL RUBRO 8</t>
  </si>
  <si>
    <t>NOMBRE DEL RUBRO 9</t>
  </si>
  <si>
    <t>NOMBRE DEL RUBRO 10</t>
  </si>
  <si>
    <t>NOMBRE DEL RUBRO 11</t>
  </si>
  <si>
    <t>NOMBRE DEL RUBRO 12</t>
  </si>
  <si>
    <t>NOMBRE DEL RUBRO 13</t>
  </si>
  <si>
    <t>NOMBRE DEL RUBRO 14</t>
  </si>
  <si>
    <t>NOMBRE DEL RUBRO 15</t>
  </si>
  <si>
    <t>%</t>
  </si>
  <si>
    <t>PRESUPUESTO INTERNO DIPLOMADOS</t>
  </si>
  <si>
    <t>INGRESOS</t>
  </si>
  <si>
    <t>EGRESOS</t>
  </si>
  <si>
    <t>INSCRIPCIONES</t>
  </si>
  <si>
    <t>Inscripciones Tipo 1</t>
  </si>
  <si>
    <t>Inscripciones Tipo 2</t>
  </si>
  <si>
    <t>Inscripciones Tipo 3</t>
  </si>
  <si>
    <t>Inscripciones Tipo 4</t>
  </si>
  <si>
    <t>NUMERO DE ESTUDIANTES</t>
  </si>
  <si>
    <t>DOCENTES EXTERNOS</t>
  </si>
  <si>
    <t># HORAS</t>
  </si>
  <si>
    <t>VALOR HORA</t>
  </si>
  <si>
    <t>ASIGNATURA</t>
  </si>
  <si>
    <t>PERFIL</t>
  </si>
  <si>
    <t xml:space="preserve">NOMBRE DEL RUBRO </t>
  </si>
  <si>
    <t>  15% para el decanato correspondiente o su equivalente</t>
  </si>
  <si>
    <t>  5% para la Dirección de Admisiones</t>
  </si>
  <si>
    <t>  80% para la unidad administrativa</t>
  </si>
  <si>
    <t>  15% para la Vicerrectoría de Investigación y Extensión</t>
  </si>
  <si>
    <t>  80% A distribuir entre las unidades participantes.</t>
  </si>
  <si>
    <t>  15% A distribuir entre los decanatos (Vicerrectoría de Investigación y Extensión) a los que están adscritas las unidades participantes.</t>
  </si>
  <si>
    <t>TOTAL INGRESOS BRUTOS</t>
  </si>
  <si>
    <t>CONTRIBUCIÓN UIS (11 %)</t>
  </si>
  <si>
    <t>PORTES Y FLETES</t>
  </si>
  <si>
    <t>DETALLE EGRESOS</t>
  </si>
  <si>
    <t>VALOR</t>
  </si>
  <si>
    <t>PRODUCIDO NETO POSITIVO</t>
  </si>
  <si>
    <t>ITINERARIOS</t>
  </si>
  <si>
    <t>DOCENTE</t>
  </si>
  <si>
    <t xml:space="preserve">ARRENDAMIENTOS </t>
  </si>
  <si>
    <t xml:space="preserve">SUBTOTAL EGRESOS </t>
  </si>
  <si>
    <t>TOTAL EGRESOS</t>
  </si>
  <si>
    <t>Articulo 39 Acuerdo 103 de 2011, No puede exceder el 20% de los ingresos totales</t>
  </si>
  <si>
    <r>
      <t xml:space="preserve">  80% para la </t>
    </r>
    <r>
      <rPr>
        <b/>
        <sz val="11"/>
        <color rgb="FF000000"/>
        <rFont val="Calibri"/>
        <family val="2"/>
        <scheme val="minor"/>
      </rPr>
      <t>Unidad Académica</t>
    </r>
    <r>
      <rPr>
        <sz val="11"/>
        <color rgb="FF000000"/>
        <rFont val="Calibri"/>
        <family val="2"/>
        <scheme val="minor"/>
      </rPr>
      <t>-Administrativa</t>
    </r>
  </si>
  <si>
    <t>POR PARTE DE UNA UNIDAD EXCLUSIVAMENTE ADMINISTRATIVA</t>
  </si>
  <si>
    <t>EN CASO DE ALIANZA INTERNAS ENTRE UNIDADES</t>
  </si>
  <si>
    <t>COSTOS DE COORDINACIÓN ACADÉMICA Y PERSONAL NO DOCENTE</t>
  </si>
  <si>
    <t>PASAJES AÉREOS</t>
  </si>
  <si>
    <t>VIÁTICOS</t>
  </si>
  <si>
    <t>NUMERO DE DÍAS</t>
  </si>
  <si>
    <t>VALOR DÍA</t>
  </si>
  <si>
    <t>REFRIGERIOS</t>
  </si>
  <si>
    <t>ÍTEM</t>
  </si>
  <si>
    <t>PAPELERÍA Y ÚTILES DE ESCRITORIO</t>
  </si>
  <si>
    <t>VALOR PRESUPUESTADO</t>
  </si>
  <si>
    <t>DISTRIBUCIÓN INTERNA DEL 80 % QUE RECIBE LA UAA</t>
  </si>
  <si>
    <t>DISTRIBUCIÓN DE EXCEDENTES</t>
  </si>
  <si>
    <t>Articulo 45 Acuerdo 103 de 2010 , La distribución de los excedentes depende de la responsabilidad de las unidades según la  siguiente tabla.</t>
  </si>
  <si>
    <t>POR PARTE DE UNA UNIDAD ACADÉMICA - ADMINISTRATIVA</t>
  </si>
  <si>
    <t>INVERSIÓN (Equipos, Libros, Software. Adecuaciones )</t>
  </si>
  <si>
    <t>Equipos</t>
  </si>
  <si>
    <t>Libros</t>
  </si>
  <si>
    <t>Software</t>
  </si>
  <si>
    <t>Adecuaciones</t>
  </si>
  <si>
    <t>FUNCIONAMIENTO (Honorarios, Auxiliaturas, Becas, Materiales, Papelería,  Viajes, Participación en Eventos, etc.  )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</si>
</sst>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164" formatCode="_(&quot;$&quot;\ * #,##0.0_);_(&quot;$&quot;\ * \(#,##0.0\);_(&quot;$&quot;\ * &quot;-&quot;??_);_(@_)"/>
    <numFmt numFmtId="165" formatCode="_(&quot;$&quot;\ * #,##0_);_(&quot;$&quot;\ * \(#,##0\);_(&quot;$&quot;\ * &quot;-&quot;??_);_(@_)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rgb="FF000000"/>
      <name val="Verdana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C808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</cellStyleXfs>
  <cellXfs count="277">
    <xf numFmtId="0" fontId="0" fillId="0" borderId="0" xfId="0"/>
    <xf numFmtId="44" fontId="0" fillId="0" borderId="0" xfId="1" applyNumberFormat="1" applyFont="1"/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4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44" fontId="0" fillId="0" borderId="0" xfId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165" fontId="0" fillId="4" borderId="0" xfId="0" applyNumberFormat="1" applyFill="1" applyBorder="1" applyAlignment="1" applyProtection="1">
      <alignment horizontal="center" vertical="center"/>
    </xf>
    <xf numFmtId="165" fontId="7" fillId="4" borderId="0" xfId="0" applyNumberFormat="1" applyFont="1" applyFill="1" applyBorder="1" applyAlignment="1" applyProtection="1">
      <alignment horizontal="center" vertical="center"/>
    </xf>
    <xf numFmtId="44" fontId="0" fillId="4" borderId="0" xfId="1" applyFont="1" applyFill="1" applyBorder="1" applyAlignment="1">
      <alignment vertical="center"/>
    </xf>
    <xf numFmtId="0" fontId="0" fillId="4" borderId="0" xfId="0" applyFill="1"/>
    <xf numFmtId="0" fontId="0" fillId="4" borderId="0" xfId="0" applyNumberFormat="1" applyFill="1" applyBorder="1" applyAlignment="1">
      <alignment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44" fontId="3" fillId="3" borderId="11" xfId="1" applyFont="1" applyFill="1" applyBorder="1" applyAlignment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/>
    </xf>
    <xf numFmtId="0" fontId="0" fillId="4" borderId="37" xfId="0" applyFill="1" applyBorder="1" applyAlignment="1">
      <alignment vertical="center"/>
    </xf>
    <xf numFmtId="0" fontId="0" fillId="0" borderId="36" xfId="0" applyFill="1" applyBorder="1" applyAlignment="1" applyProtection="1">
      <alignment horizontal="center" vertical="center"/>
    </xf>
    <xf numFmtId="0" fontId="0" fillId="4" borderId="36" xfId="0" applyFill="1" applyBorder="1" applyAlignment="1" applyProtection="1">
      <alignment vertical="center"/>
    </xf>
    <xf numFmtId="0" fontId="0" fillId="4" borderId="36" xfId="0" applyFill="1" applyBorder="1" applyAlignment="1">
      <alignment vertical="center"/>
    </xf>
    <xf numFmtId="44" fontId="0" fillId="4" borderId="36" xfId="1" applyFont="1" applyFill="1" applyBorder="1" applyAlignment="1">
      <alignment vertical="center"/>
    </xf>
    <xf numFmtId="0" fontId="0" fillId="0" borderId="15" xfId="0" applyBorder="1" applyAlignment="1" applyProtection="1">
      <alignment horizontal="center" vertical="center" wrapText="1"/>
      <protection locked="0"/>
    </xf>
    <xf numFmtId="44" fontId="0" fillId="0" borderId="15" xfId="1" applyFont="1" applyBorder="1" applyAlignment="1" applyProtection="1">
      <alignment horizontal="left" vertical="center" wrapText="1"/>
      <protection locked="0"/>
    </xf>
    <xf numFmtId="44" fontId="2" fillId="0" borderId="56" xfId="1" applyFont="1" applyBorder="1" applyAlignment="1">
      <alignment horizontal="center" vertical="center" wrapText="1"/>
    </xf>
    <xf numFmtId="44" fontId="0" fillId="0" borderId="16" xfId="1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44" fontId="2" fillId="0" borderId="58" xfId="1" applyFont="1" applyBorder="1" applyAlignment="1">
      <alignment horizontal="center" vertical="center" wrapText="1"/>
    </xf>
    <xf numFmtId="44" fontId="2" fillId="0" borderId="70" xfId="1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44" fontId="3" fillId="3" borderId="11" xfId="1" applyFont="1" applyFill="1" applyBorder="1" applyAlignment="1">
      <alignment horizontal="right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44" fontId="0" fillId="0" borderId="18" xfId="1" applyFont="1" applyBorder="1" applyAlignment="1" applyProtection="1">
      <alignment horizontal="left" vertical="center" wrapText="1"/>
      <protection locked="0"/>
    </xf>
    <xf numFmtId="44" fontId="0" fillId="0" borderId="8" xfId="1" applyFont="1" applyBorder="1" applyAlignment="1" applyProtection="1">
      <alignment horizontal="left" vertical="center" wrapText="1"/>
      <protection locked="0"/>
    </xf>
    <xf numFmtId="44" fontId="0" fillId="0" borderId="19" xfId="1" applyFont="1" applyBorder="1" applyAlignment="1" applyProtection="1">
      <alignment horizontal="left" vertical="center" wrapText="1"/>
      <protection locked="0"/>
    </xf>
    <xf numFmtId="0" fontId="0" fillId="0" borderId="73" xfId="0" applyBorder="1" applyAlignment="1">
      <alignment horizontal="center" vertical="center" wrapText="1"/>
    </xf>
    <xf numFmtId="44" fontId="0" fillId="0" borderId="53" xfId="1" applyFont="1" applyBorder="1" applyAlignment="1" applyProtection="1">
      <alignment horizontal="left" vertical="center" wrapText="1"/>
      <protection locked="0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  <protection locked="0"/>
    </xf>
    <xf numFmtId="44" fontId="0" fillId="0" borderId="53" xfId="1" applyFont="1" applyBorder="1" applyAlignment="1" applyProtection="1">
      <alignment horizontal="center" vertical="center" wrapText="1"/>
      <protection locked="0"/>
    </xf>
    <xf numFmtId="44" fontId="0" fillId="0" borderId="15" xfId="1" applyFont="1" applyBorder="1" applyAlignment="1" applyProtection="1">
      <alignment horizontal="center" vertical="center" wrapText="1"/>
      <protection locked="0"/>
    </xf>
    <xf numFmtId="44" fontId="0" fillId="0" borderId="16" xfId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44" fontId="3" fillId="3" borderId="21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vertical="center"/>
    </xf>
    <xf numFmtId="44" fontId="2" fillId="4" borderId="0" xfId="1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 wrapText="1"/>
    </xf>
    <xf numFmtId="44" fontId="2" fillId="4" borderId="0" xfId="1" applyFont="1" applyFill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" fillId="4" borderId="0" xfId="0" applyFont="1" applyFill="1" applyBorder="1" applyAlignment="1" applyProtection="1">
      <alignment vertical="center"/>
      <protection locked="0"/>
    </xf>
    <xf numFmtId="44" fontId="2" fillId="4" borderId="0" xfId="1" applyFont="1" applyFill="1" applyBorder="1" applyAlignment="1">
      <alignment horizontal="center" vertical="center"/>
    </xf>
    <xf numFmtId="44" fontId="7" fillId="4" borderId="5" xfId="1" applyFont="1" applyFill="1" applyBorder="1" applyAlignment="1" applyProtection="1">
      <alignment vertical="center"/>
    </xf>
    <xf numFmtId="44" fontId="0" fillId="4" borderId="0" xfId="0" applyNumberFormat="1" applyFill="1" applyBorder="1" applyAlignment="1">
      <alignment vertical="center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4" fontId="0" fillId="0" borderId="18" xfId="1" applyFont="1" applyBorder="1" applyAlignment="1" applyProtection="1">
      <alignment vertical="center" wrapText="1"/>
      <protection locked="0"/>
    </xf>
    <xf numFmtId="44" fontId="0" fillId="0" borderId="8" xfId="1" applyFont="1" applyBorder="1" applyAlignment="1" applyProtection="1">
      <alignment vertical="center" wrapText="1"/>
      <protection locked="0"/>
    </xf>
    <xf numFmtId="44" fontId="0" fillId="0" borderId="19" xfId="1" applyFont="1" applyBorder="1" applyAlignment="1" applyProtection="1">
      <alignment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>
      <alignment horizontal="center"/>
    </xf>
    <xf numFmtId="9" fontId="0" fillId="4" borderId="5" xfId="3" applyFont="1" applyFill="1" applyBorder="1" applyAlignment="1">
      <alignment horizontal="center" vertical="center"/>
    </xf>
    <xf numFmtId="0" fontId="0" fillId="4" borderId="0" xfId="0" applyFont="1" applyFill="1" applyBorder="1" applyAlignment="1" applyProtection="1">
      <alignment horizontal="right" vertical="center"/>
    </xf>
    <xf numFmtId="44" fontId="0" fillId="4" borderId="0" xfId="1" applyFont="1" applyFill="1" applyBorder="1" applyAlignment="1">
      <alignment horizontal="right" vertical="center"/>
    </xf>
    <xf numFmtId="44" fontId="0" fillId="4" borderId="5" xfId="1" applyFont="1" applyFill="1" applyBorder="1" applyAlignment="1">
      <alignment horizontal="right" vertical="center"/>
    </xf>
    <xf numFmtId="0" fontId="12" fillId="4" borderId="0" xfId="0" applyFont="1" applyFill="1" applyAlignment="1">
      <alignment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9" fontId="0" fillId="4" borderId="5" xfId="3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0" fillId="0" borderId="88" xfId="0" applyFill="1" applyBorder="1" applyAlignment="1" applyProtection="1">
      <alignment horizontal="center" vertical="center"/>
    </xf>
    <xf numFmtId="0" fontId="0" fillId="0" borderId="89" xfId="0" applyFill="1" applyBorder="1" applyAlignment="1" applyProtection="1">
      <alignment horizontal="center" vertical="center"/>
    </xf>
    <xf numFmtId="44" fontId="7" fillId="4" borderId="40" xfId="1" applyFont="1" applyFill="1" applyBorder="1" applyAlignment="1" applyProtection="1">
      <alignment horizontal="center" vertical="center"/>
    </xf>
    <xf numFmtId="44" fontId="0" fillId="4" borderId="0" xfId="0" applyNumberFormat="1" applyFill="1"/>
    <xf numFmtId="0" fontId="0" fillId="4" borderId="0" xfId="0" applyFont="1" applyFill="1" applyBorder="1" applyAlignment="1">
      <alignment horizontal="right" vertical="center"/>
    </xf>
    <xf numFmtId="0" fontId="0" fillId="5" borderId="25" xfId="0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horizontal="left" vertical="center" wrapText="1"/>
      <protection locked="0"/>
    </xf>
    <xf numFmtId="0" fontId="0" fillId="5" borderId="43" xfId="0" applyFill="1" applyBorder="1" applyAlignment="1" applyProtection="1">
      <alignment horizontal="left" vertical="center" wrapText="1"/>
      <protection locked="0"/>
    </xf>
    <xf numFmtId="14" fontId="0" fillId="5" borderId="23" xfId="0" applyNumberFormat="1" applyFill="1" applyBorder="1" applyAlignment="1" applyProtection="1">
      <alignment horizontal="left" vertical="center" wrapText="1"/>
      <protection locked="0"/>
    </xf>
    <xf numFmtId="14" fontId="0" fillId="5" borderId="28" xfId="0" applyNumberFormat="1" applyFill="1" applyBorder="1" applyAlignment="1" applyProtection="1">
      <alignment horizontal="left" vertical="center" wrapText="1"/>
      <protection locked="0"/>
    </xf>
    <xf numFmtId="14" fontId="0" fillId="5" borderId="44" xfId="0" applyNumberFormat="1" applyFill="1" applyBorder="1" applyAlignment="1" applyProtection="1">
      <alignment horizontal="left" vertical="center" wrapText="1"/>
      <protection locked="0"/>
    </xf>
    <xf numFmtId="0" fontId="0" fillId="0" borderId="101" xfId="0" applyFill="1" applyBorder="1" applyAlignment="1" applyProtection="1">
      <alignment horizontal="center" vertical="center"/>
    </xf>
    <xf numFmtId="0" fontId="3" fillId="4" borderId="40" xfId="0" applyNumberFormat="1" applyFont="1" applyFill="1" applyBorder="1" applyAlignment="1" applyProtection="1">
      <alignment horizontal="right"/>
    </xf>
    <xf numFmtId="10" fontId="3" fillId="2" borderId="5" xfId="3" applyNumberFormat="1" applyFont="1" applyFill="1" applyBorder="1" applyAlignment="1" applyProtection="1">
      <alignment horizontal="center" vertical="center"/>
    </xf>
    <xf numFmtId="0" fontId="0" fillId="4" borderId="5" xfId="0" applyFill="1" applyBorder="1"/>
    <xf numFmtId="0" fontId="3" fillId="3" borderId="5" xfId="0" applyFont="1" applyFill="1" applyBorder="1" applyAlignment="1">
      <alignment horizontal="center"/>
    </xf>
    <xf numFmtId="0" fontId="0" fillId="4" borderId="104" xfId="0" applyFill="1" applyBorder="1"/>
    <xf numFmtId="0" fontId="0" fillId="4" borderId="13" xfId="0" applyFill="1" applyBorder="1"/>
    <xf numFmtId="0" fontId="0" fillId="4" borderId="14" xfId="0" applyFill="1" applyBorder="1"/>
    <xf numFmtId="9" fontId="0" fillId="5" borderId="5" xfId="0" applyNumberFormat="1" applyFill="1" applyBorder="1" applyAlignment="1">
      <alignment horizontal="center"/>
    </xf>
    <xf numFmtId="9" fontId="0" fillId="4" borderId="5" xfId="0" applyNumberFormat="1" applyFill="1" applyBorder="1" applyAlignment="1">
      <alignment horizontal="center" vertical="center" wrapText="1"/>
    </xf>
    <xf numFmtId="44" fontId="0" fillId="4" borderId="5" xfId="1" applyFont="1" applyFill="1" applyBorder="1" applyAlignment="1">
      <alignment horizontal="right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10" fillId="10" borderId="35" xfId="0" applyFont="1" applyFill="1" applyBorder="1" applyAlignment="1">
      <alignment horizontal="center" vertical="center" wrapText="1"/>
    </xf>
    <xf numFmtId="0" fontId="10" fillId="10" borderId="3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horizontal="right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 wrapText="1"/>
      <protection locked="0"/>
    </xf>
    <xf numFmtId="0" fontId="3" fillId="2" borderId="6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9" fillId="4" borderId="33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5" borderId="6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3" fillId="2" borderId="65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9" fontId="7" fillId="2" borderId="41" xfId="0" applyNumberFormat="1" applyFont="1" applyFill="1" applyBorder="1" applyAlignment="1" applyProtection="1">
      <alignment horizontal="right" vertical="center" wrapText="1"/>
    </xf>
    <xf numFmtId="0" fontId="15" fillId="2" borderId="48" xfId="0" applyFont="1" applyFill="1" applyBorder="1" applyAlignment="1" applyProtection="1">
      <alignment vertical="center"/>
    </xf>
    <xf numFmtId="0" fontId="15" fillId="2" borderId="45" xfId="0" applyFont="1" applyFill="1" applyBorder="1" applyAlignment="1" applyProtection="1">
      <alignment vertical="center"/>
    </xf>
    <xf numFmtId="44" fontId="0" fillId="0" borderId="86" xfId="1" applyFont="1" applyFill="1" applyBorder="1" applyAlignment="1" applyProtection="1">
      <alignment horizontal="center" vertical="center"/>
    </xf>
    <xf numFmtId="44" fontId="0" fillId="0" borderId="87" xfId="1" applyFont="1" applyFill="1" applyBorder="1" applyAlignment="1" applyProtection="1">
      <alignment horizontal="center" vertical="center"/>
    </xf>
    <xf numFmtId="44" fontId="7" fillId="4" borderId="41" xfId="0" applyNumberFormat="1" applyFont="1" applyFill="1" applyBorder="1" applyAlignment="1">
      <alignment horizontal="center" vertical="center"/>
    </xf>
    <xf numFmtId="44" fontId="7" fillId="4" borderId="45" xfId="0" applyNumberFormat="1" applyFont="1" applyFill="1" applyBorder="1" applyAlignment="1">
      <alignment horizontal="center" vertical="center"/>
    </xf>
    <xf numFmtId="44" fontId="3" fillId="2" borderId="33" xfId="1" applyFont="1" applyFill="1" applyBorder="1" applyAlignment="1">
      <alignment horizontal="center" vertical="center"/>
    </xf>
    <xf numFmtId="44" fontId="3" fillId="2" borderId="34" xfId="1" applyFont="1" applyFill="1" applyBorder="1" applyAlignment="1">
      <alignment horizontal="center" vertical="center"/>
    </xf>
    <xf numFmtId="44" fontId="0" fillId="0" borderId="83" xfId="1" applyFont="1" applyFill="1" applyBorder="1" applyAlignment="1" applyProtection="1">
      <alignment horizontal="center" vertical="center"/>
    </xf>
    <xf numFmtId="44" fontId="0" fillId="0" borderId="85" xfId="1" applyFont="1" applyFill="1" applyBorder="1" applyAlignment="1" applyProtection="1">
      <alignment horizontal="center" vertical="center"/>
    </xf>
    <xf numFmtId="0" fontId="7" fillId="10" borderId="95" xfId="0" applyNumberFormat="1" applyFont="1" applyFill="1" applyBorder="1" applyAlignment="1" applyProtection="1">
      <alignment horizontal="right" vertical="center"/>
    </xf>
    <xf numFmtId="0" fontId="7" fillId="10" borderId="90" xfId="0" applyNumberFormat="1" applyFont="1" applyFill="1" applyBorder="1" applyAlignment="1" applyProtection="1">
      <alignment horizontal="right" vertical="center"/>
    </xf>
    <xf numFmtId="0" fontId="7" fillId="10" borderId="96" xfId="0" applyNumberFormat="1" applyFont="1" applyFill="1" applyBorder="1" applyAlignment="1" applyProtection="1">
      <alignment horizontal="right" vertical="center"/>
    </xf>
    <xf numFmtId="44" fontId="7" fillId="4" borderId="92" xfId="1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0" fillId="5" borderId="25" xfId="0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horizontal="left" vertical="center" wrapText="1"/>
      <protection locked="0"/>
    </xf>
    <xf numFmtId="0" fontId="0" fillId="5" borderId="43" xfId="0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>
      <alignment horizontal="right"/>
    </xf>
    <xf numFmtId="0" fontId="3" fillId="2" borderId="43" xfId="0" applyFont="1" applyFill="1" applyBorder="1" applyAlignment="1">
      <alignment horizontal="right"/>
    </xf>
    <xf numFmtId="0" fontId="0" fillId="0" borderId="86" xfId="0" applyFill="1" applyBorder="1" applyAlignment="1" applyProtection="1">
      <alignment horizontal="left" vertical="center"/>
    </xf>
    <xf numFmtId="0" fontId="0" fillId="0" borderId="71" xfId="0" applyFill="1" applyBorder="1" applyAlignment="1" applyProtection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4" borderId="33" xfId="0" applyNumberFormat="1" applyFont="1" applyFill="1" applyBorder="1" applyAlignment="1">
      <alignment horizontal="center" vertical="center"/>
    </xf>
    <xf numFmtId="0" fontId="9" fillId="4" borderId="35" xfId="0" applyNumberFormat="1" applyFont="1" applyFill="1" applyBorder="1" applyAlignment="1">
      <alignment horizontal="center" vertical="center"/>
    </xf>
    <xf numFmtId="0" fontId="9" fillId="4" borderId="3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right"/>
    </xf>
    <xf numFmtId="0" fontId="3" fillId="2" borderId="42" xfId="0" applyFont="1" applyFill="1" applyBorder="1" applyAlignment="1">
      <alignment horizontal="right"/>
    </xf>
    <xf numFmtId="0" fontId="0" fillId="5" borderId="24" xfId="0" applyFill="1" applyBorder="1" applyAlignment="1" applyProtection="1">
      <alignment horizontal="left" vertical="center" wrapText="1"/>
      <protection locked="0"/>
    </xf>
    <xf numFmtId="0" fontId="0" fillId="5" borderId="26" xfId="0" applyFill="1" applyBorder="1" applyAlignment="1" applyProtection="1">
      <alignment horizontal="left" vertical="center" wrapText="1"/>
      <protection locked="0"/>
    </xf>
    <xf numFmtId="0" fontId="0" fillId="5" borderId="42" xfId="0" applyFill="1" applyBorder="1" applyAlignment="1" applyProtection="1">
      <alignment horizontal="left" vertical="center" wrapText="1"/>
      <protection locked="0"/>
    </xf>
    <xf numFmtId="0" fontId="7" fillId="6" borderId="41" xfId="0" applyNumberFormat="1" applyFont="1" applyFill="1" applyBorder="1" applyAlignment="1">
      <alignment horizontal="right" vertical="center"/>
    </xf>
    <xf numFmtId="0" fontId="7" fillId="6" borderId="48" xfId="0" applyNumberFormat="1" applyFont="1" applyFill="1" applyBorder="1" applyAlignment="1">
      <alignment horizontal="right" vertical="center"/>
    </xf>
    <xf numFmtId="0" fontId="7" fillId="6" borderId="45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/>
    </xf>
    <xf numFmtId="0" fontId="3" fillId="2" borderId="44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0" fillId="0" borderId="83" xfId="0" applyFill="1" applyBorder="1" applyAlignment="1" applyProtection="1">
      <alignment horizontal="left" vertical="center"/>
    </xf>
    <xf numFmtId="0" fontId="0" fillId="0" borderId="84" xfId="0" applyFill="1" applyBorder="1" applyAlignment="1" applyProtection="1">
      <alignment horizontal="left" vertical="center"/>
    </xf>
    <xf numFmtId="0" fontId="3" fillId="2" borderId="93" xfId="0" applyNumberFormat="1" applyFont="1" applyFill="1" applyBorder="1" applyAlignment="1" applyProtection="1">
      <alignment horizontal="right" vertical="center"/>
    </xf>
    <xf numFmtId="0" fontId="3" fillId="2" borderId="48" xfId="0" applyNumberFormat="1" applyFont="1" applyFill="1" applyBorder="1" applyAlignment="1" applyProtection="1">
      <alignment horizontal="right" vertical="center"/>
    </xf>
    <xf numFmtId="0" fontId="3" fillId="2" borderId="94" xfId="0" applyNumberFormat="1" applyFont="1" applyFill="1" applyBorder="1" applyAlignment="1" applyProtection="1">
      <alignment horizontal="right" vertical="center"/>
    </xf>
    <xf numFmtId="44" fontId="7" fillId="4" borderId="91" xfId="1" applyFont="1" applyFill="1" applyBorder="1" applyAlignment="1" applyProtection="1">
      <alignment horizontal="center" vertical="center"/>
    </xf>
    <xf numFmtId="0" fontId="0" fillId="0" borderId="89" xfId="0" applyFill="1" applyBorder="1" applyAlignment="1" applyProtection="1">
      <alignment horizontal="left" vertical="center"/>
    </xf>
    <xf numFmtId="44" fontId="7" fillId="4" borderId="97" xfId="1" applyFont="1" applyFill="1" applyBorder="1" applyAlignment="1" applyProtection="1">
      <alignment horizontal="center" vertical="center"/>
    </xf>
    <xf numFmtId="0" fontId="3" fillId="2" borderId="98" xfId="0" applyNumberFormat="1" applyFont="1" applyFill="1" applyBorder="1" applyAlignment="1" applyProtection="1">
      <alignment horizontal="right" vertical="center"/>
    </xf>
    <xf numFmtId="0" fontId="3" fillId="2" borderId="99" xfId="0" applyNumberFormat="1" applyFont="1" applyFill="1" applyBorder="1" applyAlignment="1" applyProtection="1">
      <alignment horizontal="right" vertical="center"/>
    </xf>
    <xf numFmtId="0" fontId="3" fillId="2" borderId="100" xfId="0" applyNumberFormat="1" applyFont="1" applyFill="1" applyBorder="1" applyAlignment="1" applyProtection="1">
      <alignment horizontal="right" vertical="center"/>
    </xf>
    <xf numFmtId="44" fontId="0" fillId="0" borderId="89" xfId="1" applyFont="1" applyFill="1" applyBorder="1" applyAlignment="1" applyProtection="1">
      <alignment horizontal="center" vertical="center"/>
    </xf>
    <xf numFmtId="0" fontId="0" fillId="0" borderId="102" xfId="0" applyFill="1" applyBorder="1" applyAlignment="1" applyProtection="1">
      <alignment horizontal="left" vertical="center"/>
    </xf>
    <xf numFmtId="0" fontId="0" fillId="0" borderId="103" xfId="0" applyFill="1" applyBorder="1" applyAlignment="1" applyProtection="1">
      <alignment horizontal="left" vertical="center"/>
    </xf>
    <xf numFmtId="44" fontId="0" fillId="0" borderId="102" xfId="0" applyNumberFormat="1" applyFill="1" applyBorder="1" applyAlignment="1" applyProtection="1">
      <alignment horizontal="left" vertical="center"/>
    </xf>
    <xf numFmtId="0" fontId="0" fillId="4" borderId="0" xfId="0" applyFont="1" applyFill="1" applyBorder="1" applyAlignment="1">
      <alignment horizontal="right" vertical="center"/>
    </xf>
    <xf numFmtId="0" fontId="3" fillId="8" borderId="41" xfId="0" applyFont="1" applyFill="1" applyBorder="1" applyAlignment="1" applyProtection="1">
      <alignment horizontal="center" vertical="center"/>
    </xf>
    <xf numFmtId="0" fontId="3" fillId="8" borderId="48" xfId="0" applyFont="1" applyFill="1" applyBorder="1" applyAlignment="1" applyProtection="1">
      <alignment horizontal="center" vertical="center"/>
    </xf>
    <xf numFmtId="0" fontId="3" fillId="8" borderId="45" xfId="0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right" wrapText="1"/>
    </xf>
    <xf numFmtId="0" fontId="3" fillId="7" borderId="41" xfId="0" applyFont="1" applyFill="1" applyBorder="1" applyAlignment="1" applyProtection="1">
      <alignment horizontal="center" vertical="center"/>
    </xf>
    <xf numFmtId="0" fontId="3" fillId="7" borderId="48" xfId="0" applyFont="1" applyFill="1" applyBorder="1" applyAlignment="1" applyProtection="1">
      <alignment horizontal="center" vertical="center"/>
    </xf>
    <xf numFmtId="0" fontId="3" fillId="7" borderId="45" xfId="0" applyFont="1" applyFill="1" applyBorder="1" applyAlignment="1" applyProtection="1">
      <alignment horizontal="center" vertical="center"/>
    </xf>
    <xf numFmtId="0" fontId="3" fillId="9" borderId="41" xfId="0" applyFont="1" applyFill="1" applyBorder="1" applyAlignment="1" applyProtection="1">
      <alignment horizontal="center" vertical="center"/>
    </xf>
    <xf numFmtId="0" fontId="3" fillId="9" borderId="48" xfId="0" applyFont="1" applyFill="1" applyBorder="1" applyAlignment="1" applyProtection="1">
      <alignment horizontal="center" vertical="center"/>
    </xf>
    <xf numFmtId="0" fontId="3" fillId="9" borderId="45" xfId="0" applyFont="1" applyFill="1" applyBorder="1" applyAlignment="1" applyProtection="1">
      <alignment horizontal="center" vertical="center"/>
    </xf>
    <xf numFmtId="0" fontId="14" fillId="0" borderId="5" xfId="0" applyFont="1" applyBorder="1" applyAlignment="1">
      <alignment horizontal="right" wrapText="1"/>
    </xf>
    <xf numFmtId="0" fontId="3" fillId="2" borderId="41" xfId="0" applyNumberFormat="1" applyFont="1" applyFill="1" applyBorder="1" applyAlignment="1">
      <alignment horizontal="center"/>
    </xf>
    <xf numFmtId="0" fontId="3" fillId="2" borderId="48" xfId="0" applyNumberFormat="1" applyFont="1" applyFill="1" applyBorder="1" applyAlignment="1">
      <alignment horizontal="center"/>
    </xf>
    <xf numFmtId="0" fontId="3" fillId="2" borderId="45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 wrapText="1"/>
    </xf>
    <xf numFmtId="0" fontId="3" fillId="3" borderId="41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9" fontId="0" fillId="4" borderId="104" xfId="0" applyNumberFormat="1" applyFill="1" applyBorder="1" applyAlignment="1">
      <alignment horizontal="center" vertical="center" wrapText="1"/>
    </xf>
    <xf numFmtId="9" fontId="0" fillId="4" borderId="13" xfId="0" applyNumberFormat="1" applyFill="1" applyBorder="1" applyAlignment="1">
      <alignment horizontal="center" vertical="center" wrapText="1"/>
    </xf>
    <xf numFmtId="9" fontId="0" fillId="4" borderId="14" xfId="0" applyNumberFormat="1" applyFill="1" applyBorder="1" applyAlignment="1">
      <alignment horizontal="center" vertical="center" wrapText="1"/>
    </xf>
    <xf numFmtId="44" fontId="0" fillId="4" borderId="104" xfId="1" applyFont="1" applyFill="1" applyBorder="1" applyAlignment="1">
      <alignment horizontal="center" vertical="center" wrapText="1"/>
    </xf>
    <xf numFmtId="44" fontId="0" fillId="4" borderId="13" xfId="1" applyFont="1" applyFill="1" applyBorder="1" applyAlignment="1">
      <alignment horizontal="center" vertical="center" wrapText="1"/>
    </xf>
    <xf numFmtId="44" fontId="0" fillId="4" borderId="14" xfId="1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right"/>
    </xf>
    <xf numFmtId="0" fontId="3" fillId="4" borderId="48" xfId="0" applyFont="1" applyFill="1" applyBorder="1" applyAlignment="1">
      <alignment horizontal="right"/>
    </xf>
    <xf numFmtId="0" fontId="3" fillId="4" borderId="45" xfId="0" applyFont="1" applyFill="1" applyBorder="1" applyAlignment="1">
      <alignment horizontal="right"/>
    </xf>
    <xf numFmtId="0" fontId="3" fillId="4" borderId="41" xfId="0" applyFont="1" applyFill="1" applyBorder="1" applyAlignment="1">
      <alignment horizontal="right" wrapText="1"/>
    </xf>
    <xf numFmtId="0" fontId="3" fillId="4" borderId="48" xfId="0" applyFont="1" applyFill="1" applyBorder="1" applyAlignment="1">
      <alignment horizontal="right" wrapText="1"/>
    </xf>
    <xf numFmtId="0" fontId="3" fillId="4" borderId="45" xfId="0" applyFont="1" applyFill="1" applyBorder="1" applyAlignment="1">
      <alignment horizontal="right" wrapText="1"/>
    </xf>
  </cellXfs>
  <cellStyles count="4">
    <cellStyle name="Moneda" xfId="1" builtinId="4"/>
    <cellStyle name="Normal" xfId="0" builtinId="0"/>
    <cellStyle name="Normal 2" xfId="2"/>
    <cellStyle name="Porcentual" xfId="3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C8080"/>
      <color rgb="FFFB5B5B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1</xdr:row>
      <xdr:rowOff>141084</xdr:rowOff>
    </xdr:from>
    <xdr:to>
      <xdr:col>2</xdr:col>
      <xdr:colOff>809626</xdr:colOff>
      <xdr:row>2</xdr:row>
      <xdr:rowOff>223300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255384"/>
          <a:ext cx="876300" cy="55846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5_PROGRAMAS_VIE/Extensi&#243;n/2011%2002%2002%20Formulario%20Programa%20Extension%20V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 Entrega"/>
      <sheetName val="Propuesta"/>
      <sheetName val="Tabla Personal"/>
      <sheetName val="Tablas Presupuesto Detallado"/>
      <sheetName val="Hoja1"/>
      <sheetName val="Listas"/>
      <sheetName val="Tabla Presupuesto Global"/>
    </sheetNames>
    <sheetDataSet>
      <sheetData sheetId="0"/>
      <sheetData sheetId="1" refreshError="1"/>
      <sheetData sheetId="2"/>
      <sheetData sheetId="3"/>
      <sheetData sheetId="4" refreshError="1"/>
      <sheetData sheetId="5">
        <row r="22">
          <cell r="A22" t="str">
            <v>Asesor</v>
          </cell>
        </row>
        <row r="23">
          <cell r="A23" t="str">
            <v>Coinvestigador</v>
          </cell>
        </row>
        <row r="24">
          <cell r="A24" t="str">
            <v>Estudiante Doctorado</v>
          </cell>
        </row>
        <row r="25">
          <cell r="A25" t="str">
            <v>Estudiante Maestría</v>
          </cell>
        </row>
        <row r="26">
          <cell r="A26" t="str">
            <v>Estudiante Especialización</v>
          </cell>
        </row>
        <row r="27">
          <cell r="A27" t="str">
            <v>Estudiante Pregrado</v>
          </cell>
        </row>
        <row r="28">
          <cell r="A28" t="str">
            <v>Auxiliar de Investigación</v>
          </cell>
        </row>
        <row r="29">
          <cell r="A29" t="str">
            <v>Técnico</v>
          </cell>
        </row>
        <row r="30">
          <cell r="A30" t="str">
            <v>Profesional</v>
          </cell>
        </row>
        <row r="31">
          <cell r="A31" t="str">
            <v>Otro</v>
          </cell>
        </row>
        <row r="38">
          <cell r="A38" t="str">
            <v>UIS</v>
          </cell>
        </row>
        <row r="39">
          <cell r="A39" t="str">
            <v>VIE</v>
          </cell>
        </row>
        <row r="40">
          <cell r="A40" t="str">
            <v>OTRA(S) INSTITUCION(ES)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3" sqref="B3"/>
    </sheetView>
  </sheetViews>
  <sheetFormatPr baseColWidth="10" defaultRowHeight="15"/>
  <cols>
    <col min="1" max="1" width="27.42578125" bestFit="1" customWidth="1"/>
    <col min="2" max="2" width="17.7109375" bestFit="1" customWidth="1"/>
  </cols>
  <sheetData>
    <row r="1" spans="1:2">
      <c r="A1" t="s">
        <v>2</v>
      </c>
      <c r="B1" s="3">
        <v>659258634</v>
      </c>
    </row>
    <row r="2" spans="1:2">
      <c r="A2" t="s">
        <v>3</v>
      </c>
      <c r="B2" s="1">
        <v>0.11</v>
      </c>
    </row>
    <row r="3" spans="1:2">
      <c r="A3" t="s">
        <v>4</v>
      </c>
      <c r="B3" s="2">
        <v>0.1</v>
      </c>
    </row>
    <row r="4" spans="1:2">
      <c r="B4" s="4"/>
    </row>
    <row r="5" spans="1:2">
      <c r="A5" t="s">
        <v>5</v>
      </c>
      <c r="B5" s="5">
        <f>B1/(1-B2-B3)</f>
        <v>834504600</v>
      </c>
    </row>
    <row r="6" spans="1:2">
      <c r="A6" t="s">
        <v>6</v>
      </c>
      <c r="B6" s="5">
        <f>B5*0.11</f>
        <v>91795506</v>
      </c>
    </row>
    <row r="7" spans="1:2">
      <c r="A7" t="s">
        <v>7</v>
      </c>
      <c r="B7" s="5">
        <f>B5-B6</f>
        <v>742709094</v>
      </c>
    </row>
    <row r="8" spans="1:2">
      <c r="A8" t="s">
        <v>8</v>
      </c>
      <c r="B8" s="5">
        <f>B5*0.1</f>
        <v>83450460</v>
      </c>
    </row>
    <row r="9" spans="1:2">
      <c r="A9" t="s">
        <v>9</v>
      </c>
      <c r="B9" s="5">
        <f>B7-B8</f>
        <v>659258634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82"/>
  <sheetViews>
    <sheetView workbookViewId="0">
      <selection activeCell="B2" sqref="B2:G2"/>
    </sheetView>
  </sheetViews>
  <sheetFormatPr baseColWidth="10" defaultRowHeight="15"/>
  <cols>
    <col min="1" max="1" width="1.42578125" style="57" customWidth="1"/>
    <col min="2" max="2" width="6.28515625" style="55" customWidth="1"/>
    <col min="3" max="3" width="33.28515625" style="56" customWidth="1"/>
    <col min="4" max="4" width="35.5703125" style="57" customWidth="1"/>
    <col min="5" max="5" width="19.85546875" style="57" customWidth="1"/>
    <col min="6" max="6" width="17" style="57" customWidth="1"/>
    <col min="7" max="7" width="20.85546875" style="58" customWidth="1"/>
    <col min="8" max="8" width="11.42578125" style="57" hidden="1" customWidth="1"/>
    <col min="9" max="9" width="3.28515625" style="57" customWidth="1"/>
    <col min="10" max="16384" width="11.42578125" style="57"/>
  </cols>
  <sheetData>
    <row r="1" spans="2:8" ht="7.5" customHeight="1" thickBot="1"/>
    <row r="2" spans="2:8" ht="19.5" thickBot="1">
      <c r="B2" s="148" t="s">
        <v>80</v>
      </c>
      <c r="C2" s="149"/>
      <c r="D2" s="149"/>
      <c r="E2" s="149"/>
      <c r="F2" s="149"/>
      <c r="G2" s="150"/>
      <c r="H2" s="6"/>
    </row>
    <row r="3" spans="2:8" ht="13.5" customHeight="1" thickBot="1">
      <c r="D3" s="60"/>
      <c r="E3" s="60"/>
      <c r="F3" s="60"/>
      <c r="G3" s="61"/>
      <c r="H3" s="6"/>
    </row>
    <row r="4" spans="2:8" ht="16.5" thickBot="1">
      <c r="B4" s="127" t="s">
        <v>103</v>
      </c>
      <c r="C4" s="128"/>
      <c r="D4" s="128"/>
      <c r="E4" s="128"/>
      <c r="F4" s="128"/>
      <c r="G4" s="129"/>
      <c r="H4" s="6"/>
    </row>
    <row r="5" spans="2:8" ht="7.5" customHeight="1" thickBot="1">
      <c r="D5" s="60"/>
      <c r="E5" s="60"/>
      <c r="F5" s="60"/>
      <c r="G5" s="61"/>
      <c r="H5" s="6"/>
    </row>
    <row r="6" spans="2:8" ht="16.5" thickTop="1" thickBot="1">
      <c r="B6" s="121" t="s">
        <v>116</v>
      </c>
      <c r="C6" s="121"/>
      <c r="D6" s="122" t="s">
        <v>105</v>
      </c>
      <c r="E6" s="122"/>
      <c r="F6" s="122"/>
      <c r="G6" s="122"/>
      <c r="H6" s="6"/>
    </row>
    <row r="7" spans="2:8" ht="15.75" thickTop="1">
      <c r="B7" s="140" t="s">
        <v>10</v>
      </c>
      <c r="C7" s="130" t="s">
        <v>105</v>
      </c>
      <c r="D7" s="131"/>
      <c r="E7" s="130" t="s">
        <v>110</v>
      </c>
      <c r="F7" s="130" t="s">
        <v>82</v>
      </c>
      <c r="G7" s="142" t="s">
        <v>83</v>
      </c>
      <c r="H7" s="6"/>
    </row>
    <row r="8" spans="2:8" ht="15" customHeight="1">
      <c r="B8" s="141"/>
      <c r="C8" s="125"/>
      <c r="D8" s="132"/>
      <c r="E8" s="125"/>
      <c r="F8" s="125"/>
      <c r="G8" s="143"/>
      <c r="H8" s="6"/>
    </row>
    <row r="9" spans="2:8">
      <c r="B9" s="141"/>
      <c r="C9" s="126"/>
      <c r="D9" s="133"/>
      <c r="E9" s="126"/>
      <c r="F9" s="126"/>
      <c r="G9" s="144"/>
      <c r="H9" s="6"/>
    </row>
    <row r="10" spans="2:8">
      <c r="B10" s="44">
        <v>1</v>
      </c>
      <c r="C10" s="134" t="s">
        <v>106</v>
      </c>
      <c r="D10" s="135"/>
      <c r="E10" s="67"/>
      <c r="F10" s="76">
        <v>0</v>
      </c>
      <c r="G10" s="36">
        <f>E10*F10</f>
        <v>0</v>
      </c>
      <c r="H10" s="6"/>
    </row>
    <row r="11" spans="2:8" ht="15" customHeight="1">
      <c r="B11" s="9">
        <v>2</v>
      </c>
      <c r="C11" s="136" t="s">
        <v>107</v>
      </c>
      <c r="D11" s="137"/>
      <c r="E11" s="68"/>
      <c r="F11" s="77">
        <v>0</v>
      </c>
      <c r="G11" s="32">
        <f t="shared" ref="G11:G13" si="0">E11*F11</f>
        <v>0</v>
      </c>
      <c r="H11" s="6"/>
    </row>
    <row r="12" spans="2:8">
      <c r="B12" s="9">
        <v>3</v>
      </c>
      <c r="C12" s="136" t="s">
        <v>108</v>
      </c>
      <c r="D12" s="137"/>
      <c r="E12" s="68"/>
      <c r="F12" s="77">
        <v>0</v>
      </c>
      <c r="G12" s="32">
        <f t="shared" si="0"/>
        <v>0</v>
      </c>
      <c r="H12" s="6"/>
    </row>
    <row r="13" spans="2:8">
      <c r="B13" s="46">
        <v>4</v>
      </c>
      <c r="C13" s="138" t="s">
        <v>109</v>
      </c>
      <c r="D13" s="139"/>
      <c r="E13" s="69"/>
      <c r="F13" s="78">
        <v>0</v>
      </c>
      <c r="G13" s="35">
        <f t="shared" si="0"/>
        <v>0</v>
      </c>
      <c r="H13" s="6"/>
    </row>
    <row r="14" spans="2:8" ht="15.75" thickBot="1">
      <c r="B14" s="118" t="s">
        <v>11</v>
      </c>
      <c r="C14" s="119"/>
      <c r="D14" s="119"/>
      <c r="E14" s="119"/>
      <c r="F14" s="120"/>
      <c r="G14" s="38">
        <f>SUM(G10:G13)</f>
        <v>0</v>
      </c>
      <c r="H14" s="6"/>
    </row>
    <row r="15" spans="2:8" ht="21" customHeight="1" thickTop="1" thickBot="1">
      <c r="B15" s="164"/>
      <c r="C15" s="164"/>
      <c r="D15" s="164"/>
      <c r="E15" s="164"/>
      <c r="F15" s="164"/>
      <c r="G15" s="164"/>
      <c r="H15" s="6"/>
    </row>
    <row r="16" spans="2:8" ht="16.5" thickBot="1">
      <c r="B16" s="115" t="s">
        <v>104</v>
      </c>
      <c r="C16" s="116"/>
      <c r="D16" s="116"/>
      <c r="E16" s="116"/>
      <c r="F16" s="116"/>
      <c r="G16" s="117"/>
      <c r="H16" s="6"/>
    </row>
    <row r="17" spans="2:8" ht="9.75" customHeight="1" thickBot="1">
      <c r="D17" s="60"/>
      <c r="E17" s="60"/>
      <c r="F17" s="60"/>
      <c r="G17" s="61"/>
      <c r="H17" s="6"/>
    </row>
    <row r="18" spans="2:8" ht="16.5" thickTop="1" thickBot="1">
      <c r="B18" s="121" t="s">
        <v>86</v>
      </c>
      <c r="C18" s="121"/>
      <c r="D18" s="122" t="s">
        <v>111</v>
      </c>
      <c r="E18" s="122"/>
      <c r="F18" s="122"/>
      <c r="G18" s="122"/>
      <c r="H18" s="6"/>
    </row>
    <row r="19" spans="2:8" ht="15.75" thickTop="1">
      <c r="B19" s="145" t="s">
        <v>10</v>
      </c>
      <c r="C19" s="130" t="s">
        <v>115</v>
      </c>
      <c r="D19" s="130" t="s">
        <v>114</v>
      </c>
      <c r="E19" s="125" t="s">
        <v>112</v>
      </c>
      <c r="F19" s="125" t="s">
        <v>113</v>
      </c>
      <c r="G19" s="143" t="s">
        <v>83</v>
      </c>
      <c r="H19" s="6"/>
    </row>
    <row r="20" spans="2:8">
      <c r="B20" s="123"/>
      <c r="C20" s="125"/>
      <c r="D20" s="125"/>
      <c r="E20" s="125"/>
      <c r="F20" s="125"/>
      <c r="G20" s="143"/>
      <c r="H20" s="6"/>
    </row>
    <row r="21" spans="2:8">
      <c r="B21" s="124"/>
      <c r="C21" s="126"/>
      <c r="D21" s="126"/>
      <c r="E21" s="126"/>
      <c r="F21" s="126"/>
      <c r="G21" s="144"/>
      <c r="H21" s="6"/>
    </row>
    <row r="22" spans="2:8">
      <c r="B22" s="8">
        <v>1</v>
      </c>
      <c r="C22" s="70"/>
      <c r="D22" s="73"/>
      <c r="E22" s="47"/>
      <c r="F22" s="45">
        <v>0</v>
      </c>
      <c r="G22" s="36">
        <f>E22*F22</f>
        <v>0</v>
      </c>
      <c r="H22" s="6"/>
    </row>
    <row r="23" spans="2:8">
      <c r="B23" s="9">
        <v>2</v>
      </c>
      <c r="C23" s="71"/>
      <c r="D23" s="74"/>
      <c r="E23" s="30"/>
      <c r="F23" s="31">
        <v>0</v>
      </c>
      <c r="G23" s="32">
        <f t="shared" ref="G23:G26" si="1">E23*F23</f>
        <v>0</v>
      </c>
      <c r="H23" s="6"/>
    </row>
    <row r="24" spans="2:8">
      <c r="B24" s="9">
        <v>3</v>
      </c>
      <c r="C24" s="71"/>
      <c r="D24" s="74"/>
      <c r="E24" s="30"/>
      <c r="F24" s="31">
        <v>0</v>
      </c>
      <c r="G24" s="32">
        <f t="shared" si="1"/>
        <v>0</v>
      </c>
      <c r="H24" s="6"/>
    </row>
    <row r="25" spans="2:8">
      <c r="B25" s="9">
        <v>4</v>
      </c>
      <c r="C25" s="71"/>
      <c r="D25" s="74"/>
      <c r="E25" s="30"/>
      <c r="F25" s="31">
        <v>0</v>
      </c>
      <c r="G25" s="32">
        <f t="shared" si="1"/>
        <v>0</v>
      </c>
      <c r="H25" s="6"/>
    </row>
    <row r="26" spans="2:8">
      <c r="B26" s="10">
        <v>5</v>
      </c>
      <c r="C26" s="72"/>
      <c r="D26" s="75"/>
      <c r="E26" s="34"/>
      <c r="F26" s="33">
        <v>0</v>
      </c>
      <c r="G26" s="35">
        <f t="shared" si="1"/>
        <v>0</v>
      </c>
      <c r="H26" s="6"/>
    </row>
    <row r="27" spans="2:8" ht="15.75" thickBot="1">
      <c r="B27" s="118" t="s">
        <v>11</v>
      </c>
      <c r="C27" s="119"/>
      <c r="D27" s="119"/>
      <c r="E27" s="119"/>
      <c r="F27" s="120"/>
      <c r="G27" s="23">
        <f t="shared" ref="G27" si="2">SUM(G22:G26)</f>
        <v>0</v>
      </c>
      <c r="H27" s="6"/>
    </row>
    <row r="28" spans="2:8" ht="16.5" thickTop="1" thickBot="1">
      <c r="D28" s="60"/>
      <c r="E28" s="60"/>
      <c r="F28" s="60"/>
      <c r="G28" s="61"/>
    </row>
    <row r="29" spans="2:8" ht="15.75" customHeight="1" thickTop="1" thickBot="1">
      <c r="B29" s="121" t="s">
        <v>87</v>
      </c>
      <c r="C29" s="121"/>
      <c r="D29" s="122" t="s">
        <v>84</v>
      </c>
      <c r="E29" s="122"/>
      <c r="F29" s="122"/>
      <c r="G29" s="122"/>
      <c r="H29" s="6"/>
    </row>
    <row r="30" spans="2:8" ht="15.75" customHeight="1" thickTop="1">
      <c r="B30" s="145" t="s">
        <v>10</v>
      </c>
      <c r="C30" s="130" t="s">
        <v>115</v>
      </c>
      <c r="D30" s="130" t="s">
        <v>114</v>
      </c>
      <c r="E30" s="125" t="s">
        <v>112</v>
      </c>
      <c r="F30" s="125" t="s">
        <v>113</v>
      </c>
      <c r="G30" s="143" t="s">
        <v>83</v>
      </c>
      <c r="H30" s="6"/>
    </row>
    <row r="31" spans="2:8">
      <c r="B31" s="123"/>
      <c r="C31" s="125"/>
      <c r="D31" s="125"/>
      <c r="E31" s="125"/>
      <c r="F31" s="125"/>
      <c r="G31" s="143"/>
      <c r="H31" s="6"/>
    </row>
    <row r="32" spans="2:8">
      <c r="B32" s="124"/>
      <c r="C32" s="126"/>
      <c r="D32" s="126"/>
      <c r="E32" s="126"/>
      <c r="F32" s="126"/>
      <c r="G32" s="144"/>
      <c r="H32" s="6"/>
    </row>
    <row r="33" spans="2:8">
      <c r="B33" s="44">
        <v>1</v>
      </c>
      <c r="C33" s="73"/>
      <c r="D33" s="73"/>
      <c r="E33" s="73"/>
      <c r="F33" s="73"/>
      <c r="G33" s="36">
        <f>E33*F33</f>
        <v>0</v>
      </c>
      <c r="H33" s="6"/>
    </row>
    <row r="34" spans="2:8">
      <c r="B34" s="9">
        <v>2</v>
      </c>
      <c r="C34" s="74"/>
      <c r="D34" s="74"/>
      <c r="E34" s="74"/>
      <c r="F34" s="74"/>
      <c r="G34" s="32">
        <f>E34*F34</f>
        <v>0</v>
      </c>
      <c r="H34" s="6"/>
    </row>
    <row r="35" spans="2:8">
      <c r="B35" s="9">
        <v>3</v>
      </c>
      <c r="C35" s="74"/>
      <c r="D35" s="74"/>
      <c r="E35" s="74"/>
      <c r="F35" s="74"/>
      <c r="G35" s="32">
        <f t="shared" ref="G35:G36" si="3">E35*F35</f>
        <v>0</v>
      </c>
      <c r="H35" s="6"/>
    </row>
    <row r="36" spans="2:8">
      <c r="B36" s="46">
        <v>4</v>
      </c>
      <c r="C36" s="75"/>
      <c r="D36" s="75"/>
      <c r="E36" s="75"/>
      <c r="F36" s="75"/>
      <c r="G36" s="35">
        <f t="shared" si="3"/>
        <v>0</v>
      </c>
      <c r="H36" s="6"/>
    </row>
    <row r="37" spans="2:8" s="59" customFormat="1" ht="15.75" thickBot="1">
      <c r="B37" s="118" t="s">
        <v>11</v>
      </c>
      <c r="C37" s="119"/>
      <c r="D37" s="119"/>
      <c r="E37" s="119"/>
      <c r="F37" s="120"/>
      <c r="G37" s="38">
        <f>SUM(G33:G36)</f>
        <v>0</v>
      </c>
      <c r="H37" s="7"/>
    </row>
    <row r="38" spans="2:8" ht="16.5" thickTop="1" thickBot="1">
      <c r="D38" s="60"/>
      <c r="E38" s="60"/>
      <c r="F38" s="60"/>
      <c r="G38" s="61"/>
    </row>
    <row r="39" spans="2:8" ht="15.75" customHeight="1" thickTop="1" thickBot="1">
      <c r="B39" s="121" t="s">
        <v>88</v>
      </c>
      <c r="C39" s="121"/>
      <c r="D39" s="122" t="s">
        <v>138</v>
      </c>
      <c r="E39" s="122"/>
      <c r="F39" s="122"/>
      <c r="G39" s="122"/>
      <c r="H39" s="6"/>
    </row>
    <row r="40" spans="2:8" ht="15.75" customHeight="1" thickTop="1" thickBot="1">
      <c r="B40" s="176" t="s">
        <v>134</v>
      </c>
      <c r="C40" s="177"/>
      <c r="D40" s="177"/>
      <c r="E40" s="177"/>
      <c r="F40" s="177"/>
      <c r="G40" s="178"/>
      <c r="H40" s="6"/>
    </row>
    <row r="41" spans="2:8" ht="15.75" thickTop="1">
      <c r="B41" s="123" t="s">
        <v>10</v>
      </c>
      <c r="C41" s="125" t="s">
        <v>115</v>
      </c>
      <c r="D41" s="125" t="s">
        <v>114</v>
      </c>
      <c r="E41" s="125" t="s">
        <v>112</v>
      </c>
      <c r="F41" s="125" t="s">
        <v>113</v>
      </c>
      <c r="G41" s="143" t="s">
        <v>83</v>
      </c>
      <c r="H41" s="6"/>
    </row>
    <row r="42" spans="2:8">
      <c r="B42" s="123"/>
      <c r="C42" s="125"/>
      <c r="D42" s="125"/>
      <c r="E42" s="125"/>
      <c r="F42" s="125"/>
      <c r="G42" s="143"/>
      <c r="H42" s="6"/>
    </row>
    <row r="43" spans="2:8">
      <c r="B43" s="124"/>
      <c r="C43" s="126"/>
      <c r="D43" s="126"/>
      <c r="E43" s="126"/>
      <c r="F43" s="126"/>
      <c r="G43" s="144"/>
      <c r="H43" s="6"/>
    </row>
    <row r="44" spans="2:8">
      <c r="B44" s="8">
        <v>1</v>
      </c>
      <c r="C44" s="70"/>
      <c r="D44" s="88"/>
      <c r="E44" s="79"/>
      <c r="F44" s="45">
        <v>0</v>
      </c>
      <c r="G44" s="36">
        <f>E44*F44</f>
        <v>0</v>
      </c>
      <c r="H44" s="6"/>
    </row>
    <row r="45" spans="2:8">
      <c r="B45" s="9">
        <v>2</v>
      </c>
      <c r="C45" s="71"/>
      <c r="D45" s="89"/>
      <c r="E45" s="80"/>
      <c r="F45" s="31">
        <v>0</v>
      </c>
      <c r="G45" s="32">
        <f t="shared" ref="G45:G48" si="4">E45*F45</f>
        <v>0</v>
      </c>
      <c r="H45" s="6"/>
    </row>
    <row r="46" spans="2:8">
      <c r="B46" s="9">
        <v>3</v>
      </c>
      <c r="C46" s="71"/>
      <c r="D46" s="89"/>
      <c r="E46" s="80"/>
      <c r="F46" s="31">
        <v>0</v>
      </c>
      <c r="G46" s="32">
        <f t="shared" si="4"/>
        <v>0</v>
      </c>
      <c r="H46" s="6"/>
    </row>
    <row r="47" spans="2:8">
      <c r="B47" s="9">
        <v>4</v>
      </c>
      <c r="C47" s="71"/>
      <c r="D47" s="89"/>
      <c r="E47" s="80"/>
      <c r="F47" s="31">
        <v>0</v>
      </c>
      <c r="G47" s="32">
        <f t="shared" si="4"/>
        <v>0</v>
      </c>
      <c r="H47" s="6"/>
    </row>
    <row r="48" spans="2:8">
      <c r="B48" s="10">
        <v>5</v>
      </c>
      <c r="C48" s="72"/>
      <c r="D48" s="90"/>
      <c r="E48" s="81"/>
      <c r="F48" s="33">
        <v>0</v>
      </c>
      <c r="G48" s="35">
        <f t="shared" si="4"/>
        <v>0</v>
      </c>
      <c r="H48" s="6"/>
    </row>
    <row r="49" spans="2:9" ht="15.75" customHeight="1" thickBot="1">
      <c r="B49" s="118" t="s">
        <v>11</v>
      </c>
      <c r="C49" s="119"/>
      <c r="D49" s="119"/>
      <c r="E49" s="119"/>
      <c r="F49" s="120"/>
      <c r="G49" s="23">
        <f t="shared" ref="G49" si="5">SUM(G44:G48)</f>
        <v>0</v>
      </c>
      <c r="H49" s="6"/>
    </row>
    <row r="50" spans="2:9" ht="16.5" thickTop="1" thickBot="1">
      <c r="D50" s="56"/>
      <c r="E50" s="56"/>
      <c r="F50" s="56"/>
      <c r="G50" s="61"/>
    </row>
    <row r="51" spans="2:9" ht="16.5" thickTop="1" thickBot="1">
      <c r="B51" s="151" t="s">
        <v>89</v>
      </c>
      <c r="C51" s="152"/>
      <c r="D51" s="156" t="s">
        <v>139</v>
      </c>
      <c r="E51" s="157"/>
      <c r="F51" s="157"/>
      <c r="G51" s="158"/>
      <c r="H51" s="11"/>
      <c r="I51" s="15"/>
    </row>
    <row r="52" spans="2:9" ht="15" customHeight="1" thickTop="1">
      <c r="B52" s="145" t="s">
        <v>10</v>
      </c>
      <c r="C52" s="130" t="s">
        <v>129</v>
      </c>
      <c r="D52" s="130" t="s">
        <v>130</v>
      </c>
      <c r="E52" s="125" t="s">
        <v>81</v>
      </c>
      <c r="F52" s="125" t="s">
        <v>82</v>
      </c>
      <c r="G52" s="143" t="s">
        <v>83</v>
      </c>
      <c r="H52" s="11"/>
      <c r="I52" s="15"/>
    </row>
    <row r="53" spans="2:9">
      <c r="B53" s="123"/>
      <c r="C53" s="125"/>
      <c r="D53" s="125"/>
      <c r="E53" s="125"/>
      <c r="F53" s="125"/>
      <c r="G53" s="143"/>
      <c r="H53" s="11"/>
      <c r="I53" s="15"/>
    </row>
    <row r="54" spans="2:9">
      <c r="B54" s="124"/>
      <c r="C54" s="126"/>
      <c r="D54" s="126"/>
      <c r="E54" s="126"/>
      <c r="F54" s="126"/>
      <c r="G54" s="144"/>
      <c r="H54" s="11"/>
      <c r="I54" s="15"/>
    </row>
    <row r="55" spans="2:9">
      <c r="B55" s="44">
        <v>1</v>
      </c>
      <c r="C55" s="165"/>
      <c r="D55" s="166"/>
      <c r="E55" s="47"/>
      <c r="F55" s="45">
        <v>0</v>
      </c>
      <c r="G55" s="36">
        <f>E55*F55</f>
        <v>0</v>
      </c>
      <c r="H55" s="11"/>
      <c r="I55" s="15"/>
    </row>
    <row r="56" spans="2:9">
      <c r="B56" s="9">
        <v>2</v>
      </c>
      <c r="C56" s="146"/>
      <c r="D56" s="147"/>
      <c r="E56" s="30"/>
      <c r="F56" s="31">
        <v>0</v>
      </c>
      <c r="G56" s="32">
        <f t="shared" ref="G56:G59" si="6">E56*F56</f>
        <v>0</v>
      </c>
      <c r="H56" s="11"/>
      <c r="I56" s="15"/>
    </row>
    <row r="57" spans="2:9">
      <c r="B57" s="9">
        <v>3</v>
      </c>
      <c r="C57" s="146"/>
      <c r="D57" s="147"/>
      <c r="E57" s="30"/>
      <c r="F57" s="31">
        <v>0</v>
      </c>
      <c r="G57" s="32">
        <f t="shared" si="6"/>
        <v>0</v>
      </c>
      <c r="H57" s="11"/>
      <c r="I57" s="15"/>
    </row>
    <row r="58" spans="2:9">
      <c r="B58" s="9">
        <v>4</v>
      </c>
      <c r="C58" s="146"/>
      <c r="D58" s="147"/>
      <c r="E58" s="30"/>
      <c r="F58" s="31">
        <v>0</v>
      </c>
      <c r="G58" s="32">
        <f t="shared" si="6"/>
        <v>0</v>
      </c>
      <c r="H58" s="11"/>
      <c r="I58" s="15"/>
    </row>
    <row r="59" spans="2:9">
      <c r="B59" s="46">
        <v>5</v>
      </c>
      <c r="C59" s="162"/>
      <c r="D59" s="163"/>
      <c r="E59" s="34"/>
      <c r="F59" s="33">
        <v>0</v>
      </c>
      <c r="G59" s="35">
        <f t="shared" si="6"/>
        <v>0</v>
      </c>
      <c r="H59" s="11"/>
      <c r="I59" s="15"/>
    </row>
    <row r="60" spans="2:9" ht="15.75" customHeight="1" thickBot="1">
      <c r="B60" s="118" t="s">
        <v>11</v>
      </c>
      <c r="C60" s="119"/>
      <c r="D60" s="119"/>
      <c r="E60" s="119"/>
      <c r="F60" s="120"/>
      <c r="G60" s="23">
        <f t="shared" ref="G60" si="7">SUM(G55:G59)</f>
        <v>0</v>
      </c>
      <c r="H60" s="11"/>
      <c r="I60" s="15"/>
    </row>
    <row r="61" spans="2:9" ht="16.5" thickTop="1" thickBot="1">
      <c r="B61" s="62"/>
      <c r="C61" s="63"/>
      <c r="D61" s="63"/>
      <c r="E61" s="63"/>
      <c r="F61" s="63"/>
      <c r="G61" s="64"/>
      <c r="H61" s="15"/>
      <c r="I61" s="15"/>
    </row>
    <row r="62" spans="2:9" ht="16.5" thickTop="1" thickBot="1">
      <c r="B62" s="151" t="s">
        <v>90</v>
      </c>
      <c r="C62" s="152"/>
      <c r="D62" s="156" t="s">
        <v>140</v>
      </c>
      <c r="E62" s="157"/>
      <c r="F62" s="157"/>
      <c r="G62" s="158"/>
      <c r="H62" s="11"/>
      <c r="I62" s="15"/>
    </row>
    <row r="63" spans="2:9" ht="15" customHeight="1" thickTop="1">
      <c r="B63" s="145" t="s">
        <v>10</v>
      </c>
      <c r="C63" s="131" t="s">
        <v>130</v>
      </c>
      <c r="D63" s="159"/>
      <c r="E63" s="125" t="s">
        <v>141</v>
      </c>
      <c r="F63" s="125" t="s">
        <v>142</v>
      </c>
      <c r="G63" s="143" t="s">
        <v>83</v>
      </c>
      <c r="H63" s="11"/>
      <c r="I63" s="15"/>
    </row>
    <row r="64" spans="2:9">
      <c r="B64" s="123"/>
      <c r="C64" s="132"/>
      <c r="D64" s="160"/>
      <c r="E64" s="125"/>
      <c r="F64" s="125"/>
      <c r="G64" s="143"/>
      <c r="H64" s="11"/>
      <c r="I64" s="15"/>
    </row>
    <row r="65" spans="2:9">
      <c r="B65" s="124"/>
      <c r="C65" s="133"/>
      <c r="D65" s="161"/>
      <c r="E65" s="126"/>
      <c r="F65" s="126"/>
      <c r="G65" s="144"/>
      <c r="H65" s="11"/>
      <c r="I65" s="15"/>
    </row>
    <row r="66" spans="2:9">
      <c r="B66" s="8">
        <v>1</v>
      </c>
      <c r="C66" s="165"/>
      <c r="D66" s="166"/>
      <c r="E66" s="47"/>
      <c r="F66" s="45">
        <v>0</v>
      </c>
      <c r="G66" s="36">
        <f>E66*F66</f>
        <v>0</v>
      </c>
      <c r="H66" s="11"/>
      <c r="I66" s="15"/>
    </row>
    <row r="67" spans="2:9">
      <c r="B67" s="9">
        <v>2</v>
      </c>
      <c r="C67" s="146"/>
      <c r="D67" s="147"/>
      <c r="E67" s="30"/>
      <c r="F67" s="31">
        <v>0</v>
      </c>
      <c r="G67" s="32">
        <f t="shared" ref="G67:G70" si="8">E67*F67</f>
        <v>0</v>
      </c>
      <c r="H67" s="11"/>
      <c r="I67" s="15"/>
    </row>
    <row r="68" spans="2:9">
      <c r="B68" s="9">
        <v>3</v>
      </c>
      <c r="C68" s="146"/>
      <c r="D68" s="147"/>
      <c r="E68" s="30"/>
      <c r="F68" s="31">
        <v>0</v>
      </c>
      <c r="G68" s="32">
        <f t="shared" si="8"/>
        <v>0</v>
      </c>
      <c r="H68" s="11"/>
      <c r="I68" s="15"/>
    </row>
    <row r="69" spans="2:9">
      <c r="B69" s="9">
        <v>4</v>
      </c>
      <c r="C69" s="146"/>
      <c r="D69" s="147"/>
      <c r="E69" s="30"/>
      <c r="F69" s="31">
        <v>0</v>
      </c>
      <c r="G69" s="32">
        <f t="shared" si="8"/>
        <v>0</v>
      </c>
      <c r="H69" s="6"/>
    </row>
    <row r="70" spans="2:9">
      <c r="B70" s="10">
        <v>5</v>
      </c>
      <c r="C70" s="162"/>
      <c r="D70" s="163"/>
      <c r="E70" s="34"/>
      <c r="F70" s="33">
        <v>0</v>
      </c>
      <c r="G70" s="35">
        <f t="shared" si="8"/>
        <v>0</v>
      </c>
      <c r="H70" s="6"/>
    </row>
    <row r="71" spans="2:9" ht="15.75" customHeight="1" thickBot="1">
      <c r="B71" s="118" t="s">
        <v>11</v>
      </c>
      <c r="C71" s="119"/>
      <c r="D71" s="119"/>
      <c r="E71" s="119"/>
      <c r="F71" s="120"/>
      <c r="G71" s="23">
        <f t="shared" ref="G71" si="9">SUM(G66:G70)</f>
        <v>0</v>
      </c>
      <c r="H71" s="6"/>
    </row>
    <row r="72" spans="2:9" ht="16.5" thickTop="1" thickBot="1"/>
    <row r="73" spans="2:9" ht="16.5" thickTop="1" thickBot="1">
      <c r="B73" s="151" t="s">
        <v>91</v>
      </c>
      <c r="C73" s="152"/>
      <c r="D73" s="153" t="s">
        <v>143</v>
      </c>
      <c r="E73" s="154"/>
      <c r="F73" s="154"/>
      <c r="G73" s="155"/>
      <c r="H73" s="6"/>
    </row>
    <row r="74" spans="2:9" ht="15" customHeight="1" thickTop="1">
      <c r="B74" s="145" t="s">
        <v>10</v>
      </c>
      <c r="C74" s="131" t="s">
        <v>144</v>
      </c>
      <c r="D74" s="159"/>
      <c r="E74" s="125" t="s">
        <v>81</v>
      </c>
      <c r="F74" s="125" t="s">
        <v>82</v>
      </c>
      <c r="G74" s="143" t="s">
        <v>83</v>
      </c>
      <c r="H74" s="6"/>
    </row>
    <row r="75" spans="2:9">
      <c r="B75" s="123"/>
      <c r="C75" s="132"/>
      <c r="D75" s="160"/>
      <c r="E75" s="125"/>
      <c r="F75" s="125"/>
      <c r="G75" s="143"/>
      <c r="H75" s="6"/>
    </row>
    <row r="76" spans="2:9">
      <c r="B76" s="124"/>
      <c r="C76" s="133"/>
      <c r="D76" s="161"/>
      <c r="E76" s="126"/>
      <c r="F76" s="126"/>
      <c r="G76" s="144"/>
      <c r="H76" s="6"/>
    </row>
    <row r="77" spans="2:9">
      <c r="B77" s="8">
        <v>1</v>
      </c>
      <c r="C77" s="165"/>
      <c r="D77" s="166"/>
      <c r="E77" s="47"/>
      <c r="F77" s="45"/>
      <c r="G77" s="36">
        <f>E77*F77</f>
        <v>0</v>
      </c>
      <c r="H77" s="6"/>
    </row>
    <row r="78" spans="2:9">
      <c r="B78" s="9">
        <v>2</v>
      </c>
      <c r="C78" s="146"/>
      <c r="D78" s="147"/>
      <c r="E78" s="30"/>
      <c r="F78" s="31">
        <v>0</v>
      </c>
      <c r="G78" s="32">
        <f t="shared" ref="G78:G81" si="10">E78*F78</f>
        <v>0</v>
      </c>
      <c r="H78" s="6"/>
    </row>
    <row r="79" spans="2:9">
      <c r="B79" s="9">
        <v>3</v>
      </c>
      <c r="C79" s="146"/>
      <c r="D79" s="147"/>
      <c r="E79" s="30"/>
      <c r="F79" s="31">
        <v>0</v>
      </c>
      <c r="G79" s="32">
        <f t="shared" si="10"/>
        <v>0</v>
      </c>
      <c r="H79" s="6"/>
    </row>
    <row r="80" spans="2:9">
      <c r="B80" s="9">
        <v>4</v>
      </c>
      <c r="C80" s="146"/>
      <c r="D80" s="147"/>
      <c r="E80" s="30"/>
      <c r="F80" s="31">
        <v>0</v>
      </c>
      <c r="G80" s="32">
        <f t="shared" si="10"/>
        <v>0</v>
      </c>
      <c r="H80" s="6"/>
    </row>
    <row r="81" spans="2:8">
      <c r="B81" s="10">
        <v>5</v>
      </c>
      <c r="C81" s="162"/>
      <c r="D81" s="163"/>
      <c r="E81" s="34"/>
      <c r="F81" s="33">
        <v>0</v>
      </c>
      <c r="G81" s="35">
        <f t="shared" si="10"/>
        <v>0</v>
      </c>
      <c r="H81" s="6"/>
    </row>
    <row r="82" spans="2:8" ht="15.75" customHeight="1" thickBot="1">
      <c r="B82" s="118" t="s">
        <v>11</v>
      </c>
      <c r="C82" s="119"/>
      <c r="D82" s="119"/>
      <c r="E82" s="119"/>
      <c r="F82" s="120"/>
      <c r="G82" s="23">
        <f t="shared" ref="G82" si="11">SUM(G77:G81)</f>
        <v>0</v>
      </c>
      <c r="H82" s="6"/>
    </row>
    <row r="83" spans="2:8" ht="16.5" thickTop="1" thickBot="1"/>
    <row r="84" spans="2:8" ht="16.5" thickTop="1" thickBot="1">
      <c r="B84" s="121" t="s">
        <v>92</v>
      </c>
      <c r="C84" s="121"/>
      <c r="D84" s="122" t="s">
        <v>145</v>
      </c>
      <c r="E84" s="122"/>
      <c r="F84" s="122"/>
      <c r="G84" s="122"/>
      <c r="H84" s="6"/>
    </row>
    <row r="85" spans="2:8" ht="15" customHeight="1" thickTop="1">
      <c r="B85" s="123" t="s">
        <v>10</v>
      </c>
      <c r="C85" s="132" t="s">
        <v>144</v>
      </c>
      <c r="D85" s="160"/>
      <c r="E85" s="125" t="s">
        <v>81</v>
      </c>
      <c r="F85" s="125" t="s">
        <v>82</v>
      </c>
      <c r="G85" s="143" t="s">
        <v>83</v>
      </c>
      <c r="H85" s="6"/>
    </row>
    <row r="86" spans="2:8">
      <c r="B86" s="123"/>
      <c r="C86" s="132"/>
      <c r="D86" s="160"/>
      <c r="E86" s="125"/>
      <c r="F86" s="125"/>
      <c r="G86" s="143"/>
      <c r="H86" s="6"/>
    </row>
    <row r="87" spans="2:8">
      <c r="B87" s="124"/>
      <c r="C87" s="133"/>
      <c r="D87" s="161"/>
      <c r="E87" s="126"/>
      <c r="F87" s="126"/>
      <c r="G87" s="144"/>
      <c r="H87" s="6"/>
    </row>
    <row r="88" spans="2:8">
      <c r="B88" s="8">
        <v>1</v>
      </c>
      <c r="C88" s="165"/>
      <c r="D88" s="166"/>
      <c r="E88" s="47"/>
      <c r="F88" s="45">
        <v>0</v>
      </c>
      <c r="G88" s="36">
        <f>E88*F88</f>
        <v>0</v>
      </c>
      <c r="H88" s="6"/>
    </row>
    <row r="89" spans="2:8">
      <c r="B89" s="9">
        <v>2</v>
      </c>
      <c r="C89" s="146"/>
      <c r="D89" s="147"/>
      <c r="E89" s="30"/>
      <c r="F89" s="31">
        <v>0</v>
      </c>
      <c r="G89" s="32">
        <f t="shared" ref="G89:G92" si="12">E89*F89</f>
        <v>0</v>
      </c>
      <c r="H89" s="6"/>
    </row>
    <row r="90" spans="2:8">
      <c r="B90" s="9">
        <v>3</v>
      </c>
      <c r="C90" s="146"/>
      <c r="D90" s="147"/>
      <c r="E90" s="30"/>
      <c r="F90" s="31">
        <v>0</v>
      </c>
      <c r="G90" s="32">
        <f t="shared" si="12"/>
        <v>0</v>
      </c>
      <c r="H90" s="6"/>
    </row>
    <row r="91" spans="2:8">
      <c r="B91" s="9">
        <v>4</v>
      </c>
      <c r="C91" s="146"/>
      <c r="D91" s="147"/>
      <c r="E91" s="30"/>
      <c r="F91" s="31">
        <v>0</v>
      </c>
      <c r="G91" s="32">
        <f t="shared" si="12"/>
        <v>0</v>
      </c>
      <c r="H91" s="6"/>
    </row>
    <row r="92" spans="2:8">
      <c r="B92" s="10">
        <v>5</v>
      </c>
      <c r="C92" s="162"/>
      <c r="D92" s="163"/>
      <c r="E92" s="34"/>
      <c r="F92" s="33">
        <v>0</v>
      </c>
      <c r="G92" s="35">
        <f t="shared" si="12"/>
        <v>0</v>
      </c>
      <c r="H92" s="6"/>
    </row>
    <row r="93" spans="2:8" ht="15.75" customHeight="1" thickBot="1">
      <c r="B93" s="118" t="s">
        <v>11</v>
      </c>
      <c r="C93" s="119"/>
      <c r="D93" s="119"/>
      <c r="E93" s="119"/>
      <c r="F93" s="120"/>
      <c r="G93" s="23">
        <f t="shared" ref="G93" si="13">SUM(G88:G92)</f>
        <v>0</v>
      </c>
      <c r="H93" s="6"/>
    </row>
    <row r="94" spans="2:8" ht="16.5" thickTop="1" thickBot="1"/>
    <row r="95" spans="2:8" ht="16.5" thickTop="1" thickBot="1">
      <c r="B95" s="121" t="s">
        <v>93</v>
      </c>
      <c r="C95" s="121"/>
      <c r="D95" s="122" t="s">
        <v>131</v>
      </c>
      <c r="E95" s="122"/>
      <c r="F95" s="122"/>
      <c r="G95" s="122"/>
      <c r="H95" s="6"/>
    </row>
    <row r="96" spans="2:8" ht="15" customHeight="1" thickTop="1">
      <c r="B96" s="145" t="s">
        <v>10</v>
      </c>
      <c r="C96" s="131" t="s">
        <v>144</v>
      </c>
      <c r="D96" s="159"/>
      <c r="E96" s="130" t="s">
        <v>81</v>
      </c>
      <c r="F96" s="130" t="s">
        <v>82</v>
      </c>
      <c r="G96" s="142" t="s">
        <v>83</v>
      </c>
      <c r="H96" s="6"/>
    </row>
    <row r="97" spans="2:8">
      <c r="B97" s="123"/>
      <c r="C97" s="132"/>
      <c r="D97" s="160"/>
      <c r="E97" s="125"/>
      <c r="F97" s="125"/>
      <c r="G97" s="143"/>
      <c r="H97" s="6"/>
    </row>
    <row r="98" spans="2:8">
      <c r="B98" s="124"/>
      <c r="C98" s="133"/>
      <c r="D98" s="161"/>
      <c r="E98" s="126"/>
      <c r="F98" s="126"/>
      <c r="G98" s="144"/>
      <c r="H98" s="6"/>
    </row>
    <row r="99" spans="2:8">
      <c r="B99" s="8">
        <v>1</v>
      </c>
      <c r="C99" s="165"/>
      <c r="D99" s="166"/>
      <c r="E99" s="47"/>
      <c r="F99" s="48">
        <v>0</v>
      </c>
      <c r="G99" s="36">
        <f>E99*F99</f>
        <v>0</v>
      </c>
      <c r="H99" s="6"/>
    </row>
    <row r="100" spans="2:8">
      <c r="B100" s="9">
        <v>2</v>
      </c>
      <c r="C100" s="146"/>
      <c r="D100" s="147"/>
      <c r="E100" s="30"/>
      <c r="F100" s="49">
        <v>0</v>
      </c>
      <c r="G100" s="32">
        <f t="shared" ref="G100:G103" si="14">E100*F100</f>
        <v>0</v>
      </c>
      <c r="H100" s="6"/>
    </row>
    <row r="101" spans="2:8">
      <c r="B101" s="9">
        <v>3</v>
      </c>
      <c r="C101" s="146"/>
      <c r="D101" s="147"/>
      <c r="E101" s="30"/>
      <c r="F101" s="49">
        <v>0</v>
      </c>
      <c r="G101" s="32">
        <f t="shared" si="14"/>
        <v>0</v>
      </c>
      <c r="H101" s="6"/>
    </row>
    <row r="102" spans="2:8">
      <c r="B102" s="9">
        <v>4</v>
      </c>
      <c r="C102" s="146"/>
      <c r="D102" s="147"/>
      <c r="E102" s="30"/>
      <c r="F102" s="49">
        <v>0</v>
      </c>
      <c r="G102" s="32">
        <f t="shared" si="14"/>
        <v>0</v>
      </c>
      <c r="H102" s="6"/>
    </row>
    <row r="103" spans="2:8">
      <c r="B103" s="10">
        <v>5</v>
      </c>
      <c r="C103" s="162"/>
      <c r="D103" s="163"/>
      <c r="E103" s="34"/>
      <c r="F103" s="50">
        <v>0</v>
      </c>
      <c r="G103" s="35">
        <f t="shared" si="14"/>
        <v>0</v>
      </c>
      <c r="H103" s="6"/>
    </row>
    <row r="104" spans="2:8" ht="15.75" customHeight="1" thickBot="1">
      <c r="B104" s="118" t="s">
        <v>11</v>
      </c>
      <c r="C104" s="119"/>
      <c r="D104" s="119"/>
      <c r="E104" s="119"/>
      <c r="F104" s="120"/>
      <c r="G104" s="23">
        <f t="shared" ref="G104" si="15">SUM(G99:G103)</f>
        <v>0</v>
      </c>
      <c r="H104" s="6"/>
    </row>
    <row r="105" spans="2:8" ht="16.5" thickTop="1" thickBot="1"/>
    <row r="106" spans="2:8" ht="16.5" thickTop="1" thickBot="1">
      <c r="B106" s="121" t="s">
        <v>94</v>
      </c>
      <c r="C106" s="121"/>
      <c r="D106" s="122" t="s">
        <v>125</v>
      </c>
      <c r="E106" s="122"/>
      <c r="F106" s="122"/>
      <c r="G106" s="122"/>
      <c r="H106" s="6"/>
    </row>
    <row r="107" spans="2:8" ht="15" customHeight="1" thickTop="1">
      <c r="B107" s="123" t="s">
        <v>10</v>
      </c>
      <c r="C107" s="132" t="s">
        <v>144</v>
      </c>
      <c r="D107" s="160"/>
      <c r="E107" s="125" t="s">
        <v>81</v>
      </c>
      <c r="F107" s="125" t="s">
        <v>82</v>
      </c>
      <c r="G107" s="143" t="s">
        <v>83</v>
      </c>
      <c r="H107" s="6"/>
    </row>
    <row r="108" spans="2:8">
      <c r="B108" s="123"/>
      <c r="C108" s="132"/>
      <c r="D108" s="160"/>
      <c r="E108" s="125"/>
      <c r="F108" s="125"/>
      <c r="G108" s="143"/>
      <c r="H108" s="6"/>
    </row>
    <row r="109" spans="2:8">
      <c r="B109" s="124"/>
      <c r="C109" s="133"/>
      <c r="D109" s="161"/>
      <c r="E109" s="126"/>
      <c r="F109" s="126"/>
      <c r="G109" s="144"/>
      <c r="H109" s="6"/>
    </row>
    <row r="110" spans="2:8">
      <c r="B110" s="44">
        <v>1</v>
      </c>
      <c r="C110" s="165"/>
      <c r="D110" s="166"/>
      <c r="E110" s="47"/>
      <c r="F110" s="45">
        <v>0</v>
      </c>
      <c r="G110" s="36">
        <f>E110*F110</f>
        <v>0</v>
      </c>
      <c r="H110" s="6"/>
    </row>
    <row r="111" spans="2:8">
      <c r="B111" s="9">
        <v>2</v>
      </c>
      <c r="C111" s="146"/>
      <c r="D111" s="147"/>
      <c r="E111" s="30"/>
      <c r="F111" s="31">
        <v>0</v>
      </c>
      <c r="G111" s="32">
        <f t="shared" ref="G111:G114" si="16">E111*F111</f>
        <v>0</v>
      </c>
      <c r="H111" s="6"/>
    </row>
    <row r="112" spans="2:8">
      <c r="B112" s="9">
        <v>3</v>
      </c>
      <c r="C112" s="146"/>
      <c r="D112" s="147"/>
      <c r="E112" s="30"/>
      <c r="F112" s="31">
        <v>0</v>
      </c>
      <c r="G112" s="32">
        <f t="shared" si="16"/>
        <v>0</v>
      </c>
      <c r="H112" s="6"/>
    </row>
    <row r="113" spans="2:8">
      <c r="B113" s="9">
        <v>4</v>
      </c>
      <c r="C113" s="146"/>
      <c r="D113" s="147"/>
      <c r="E113" s="30"/>
      <c r="F113" s="31">
        <v>0</v>
      </c>
      <c r="G113" s="32">
        <f t="shared" si="16"/>
        <v>0</v>
      </c>
      <c r="H113" s="6"/>
    </row>
    <row r="114" spans="2:8">
      <c r="B114" s="46">
        <v>5</v>
      </c>
      <c r="C114" s="162"/>
      <c r="D114" s="163"/>
      <c r="E114" s="34"/>
      <c r="F114" s="33">
        <v>0</v>
      </c>
      <c r="G114" s="35">
        <f t="shared" si="16"/>
        <v>0</v>
      </c>
      <c r="H114" s="6"/>
    </row>
    <row r="115" spans="2:8" ht="15.75" customHeight="1" thickBot="1">
      <c r="B115" s="118" t="s">
        <v>11</v>
      </c>
      <c r="C115" s="119"/>
      <c r="D115" s="119"/>
      <c r="E115" s="119"/>
      <c r="F115" s="120"/>
      <c r="G115" s="23">
        <f t="shared" ref="G115" si="17">SUM(G110:G114)</f>
        <v>0</v>
      </c>
      <c r="H115" s="6"/>
    </row>
    <row r="116" spans="2:8" ht="16.5" thickTop="1" thickBot="1"/>
    <row r="117" spans="2:8" ht="16.5" thickTop="1" thickBot="1">
      <c r="B117" s="121" t="s">
        <v>95</v>
      </c>
      <c r="C117" s="121"/>
      <c r="D117" s="122" t="s">
        <v>85</v>
      </c>
      <c r="E117" s="122"/>
      <c r="F117" s="122"/>
      <c r="G117" s="122"/>
      <c r="H117" s="6"/>
    </row>
    <row r="118" spans="2:8" ht="15" customHeight="1" thickTop="1">
      <c r="B118" s="123" t="s">
        <v>10</v>
      </c>
      <c r="C118" s="132" t="s">
        <v>144</v>
      </c>
      <c r="D118" s="160"/>
      <c r="E118" s="125" t="s">
        <v>81</v>
      </c>
      <c r="F118" s="125" t="s">
        <v>82</v>
      </c>
      <c r="G118" s="143" t="s">
        <v>83</v>
      </c>
      <c r="H118" s="6"/>
    </row>
    <row r="119" spans="2:8">
      <c r="B119" s="123"/>
      <c r="C119" s="132"/>
      <c r="D119" s="160"/>
      <c r="E119" s="125"/>
      <c r="F119" s="125"/>
      <c r="G119" s="143"/>
      <c r="H119" s="6"/>
    </row>
    <row r="120" spans="2:8">
      <c r="B120" s="124"/>
      <c r="C120" s="133"/>
      <c r="D120" s="161"/>
      <c r="E120" s="126"/>
      <c r="F120" s="126"/>
      <c r="G120" s="144"/>
      <c r="H120" s="6"/>
    </row>
    <row r="121" spans="2:8">
      <c r="B121" s="8">
        <v>1</v>
      </c>
      <c r="C121" s="173"/>
      <c r="D121" s="173"/>
      <c r="E121" s="37"/>
      <c r="F121" s="41">
        <v>0</v>
      </c>
      <c r="G121" s="36">
        <f>E121*F121</f>
        <v>0</v>
      </c>
      <c r="H121" s="6"/>
    </row>
    <row r="122" spans="2:8">
      <c r="B122" s="9">
        <v>2</v>
      </c>
      <c r="C122" s="174"/>
      <c r="D122" s="174"/>
      <c r="E122" s="39"/>
      <c r="F122" s="42">
        <v>0</v>
      </c>
      <c r="G122" s="32">
        <f t="shared" ref="G122:G125" si="18">E122*F122</f>
        <v>0</v>
      </c>
      <c r="H122" s="6"/>
    </row>
    <row r="123" spans="2:8">
      <c r="B123" s="9">
        <v>3</v>
      </c>
      <c r="C123" s="174"/>
      <c r="D123" s="174"/>
      <c r="E123" s="39"/>
      <c r="F123" s="42">
        <v>0</v>
      </c>
      <c r="G123" s="32">
        <f t="shared" si="18"/>
        <v>0</v>
      </c>
      <c r="H123" s="6"/>
    </row>
    <row r="124" spans="2:8">
      <c r="B124" s="9">
        <v>4</v>
      </c>
      <c r="C124" s="174"/>
      <c r="D124" s="174"/>
      <c r="E124" s="39"/>
      <c r="F124" s="42">
        <v>0</v>
      </c>
      <c r="G124" s="32">
        <f t="shared" si="18"/>
        <v>0</v>
      </c>
      <c r="H124" s="6"/>
    </row>
    <row r="125" spans="2:8">
      <c r="B125" s="10">
        <v>5</v>
      </c>
      <c r="C125" s="175"/>
      <c r="D125" s="175"/>
      <c r="E125" s="40"/>
      <c r="F125" s="43">
        <v>0</v>
      </c>
      <c r="G125" s="35">
        <f t="shared" si="18"/>
        <v>0</v>
      </c>
      <c r="H125" s="6"/>
    </row>
    <row r="126" spans="2:8" ht="15.75" customHeight="1" thickBot="1">
      <c r="B126" s="118" t="s">
        <v>11</v>
      </c>
      <c r="C126" s="119"/>
      <c r="D126" s="119"/>
      <c r="E126" s="119"/>
      <c r="F126" s="120"/>
      <c r="G126" s="23">
        <f t="shared" ref="G126" si="19">SUM(G121:G125)</f>
        <v>0</v>
      </c>
      <c r="H126" s="6"/>
    </row>
    <row r="127" spans="2:8" ht="16.5" thickTop="1" thickBot="1"/>
    <row r="128" spans="2:8" ht="16.5" thickTop="1" thickBot="1">
      <c r="B128" s="169" t="s">
        <v>96</v>
      </c>
      <c r="C128" s="170"/>
      <c r="D128" s="171" t="s">
        <v>85</v>
      </c>
      <c r="E128" s="171"/>
      <c r="F128" s="171"/>
      <c r="G128" s="172"/>
      <c r="H128" s="6"/>
    </row>
    <row r="129" spans="2:8" ht="15" customHeight="1" thickTop="1">
      <c r="B129" s="179" t="s">
        <v>10</v>
      </c>
      <c r="C129" s="131" t="s">
        <v>144</v>
      </c>
      <c r="D129" s="159"/>
      <c r="E129" s="131" t="s">
        <v>81</v>
      </c>
      <c r="F129" s="130" t="s">
        <v>82</v>
      </c>
      <c r="G129" s="167" t="s">
        <v>83</v>
      </c>
      <c r="H129" s="6"/>
    </row>
    <row r="130" spans="2:8">
      <c r="B130" s="179"/>
      <c r="C130" s="132"/>
      <c r="D130" s="160"/>
      <c r="E130" s="132"/>
      <c r="F130" s="125"/>
      <c r="G130" s="167"/>
      <c r="H130" s="6"/>
    </row>
    <row r="131" spans="2:8">
      <c r="B131" s="180"/>
      <c r="C131" s="133"/>
      <c r="D131" s="161"/>
      <c r="E131" s="133"/>
      <c r="F131" s="126"/>
      <c r="G131" s="168"/>
      <c r="H131" s="6"/>
    </row>
    <row r="132" spans="2:8">
      <c r="B132" s="51">
        <v>1</v>
      </c>
      <c r="C132" s="173"/>
      <c r="D132" s="173"/>
      <c r="E132" s="37"/>
      <c r="F132" s="41">
        <v>0</v>
      </c>
      <c r="G132" s="36">
        <f>E132*F132</f>
        <v>0</v>
      </c>
      <c r="H132" s="6"/>
    </row>
    <row r="133" spans="2:8">
      <c r="B133" s="52">
        <v>2</v>
      </c>
      <c r="C133" s="174"/>
      <c r="D133" s="174"/>
      <c r="E133" s="39"/>
      <c r="F133" s="42">
        <v>0</v>
      </c>
      <c r="G133" s="32">
        <f t="shared" ref="G133:G136" si="20">E133*F133</f>
        <v>0</v>
      </c>
      <c r="H133" s="6"/>
    </row>
    <row r="134" spans="2:8">
      <c r="B134" s="52">
        <v>3</v>
      </c>
      <c r="C134" s="174"/>
      <c r="D134" s="174"/>
      <c r="E134" s="39"/>
      <c r="F134" s="42">
        <v>0</v>
      </c>
      <c r="G134" s="32">
        <f t="shared" si="20"/>
        <v>0</v>
      </c>
      <c r="H134" s="6"/>
    </row>
    <row r="135" spans="2:8">
      <c r="B135" s="52">
        <v>4</v>
      </c>
      <c r="C135" s="174"/>
      <c r="D135" s="174"/>
      <c r="E135" s="39"/>
      <c r="F135" s="42">
        <v>0</v>
      </c>
      <c r="G135" s="32">
        <f t="shared" si="20"/>
        <v>0</v>
      </c>
      <c r="H135" s="6"/>
    </row>
    <row r="136" spans="2:8">
      <c r="B136" s="53">
        <v>5</v>
      </c>
      <c r="C136" s="175"/>
      <c r="D136" s="175"/>
      <c r="E136" s="40"/>
      <c r="F136" s="43">
        <v>0</v>
      </c>
      <c r="G136" s="35">
        <f t="shared" si="20"/>
        <v>0</v>
      </c>
      <c r="H136" s="6"/>
    </row>
    <row r="137" spans="2:8" ht="15.75" customHeight="1" thickBot="1">
      <c r="B137" s="118" t="s">
        <v>11</v>
      </c>
      <c r="C137" s="119"/>
      <c r="D137" s="119"/>
      <c r="E137" s="119"/>
      <c r="F137" s="119"/>
      <c r="G137" s="54">
        <f t="shared" ref="G137" si="21">SUM(G132:G136)</f>
        <v>0</v>
      </c>
      <c r="H137" s="6"/>
    </row>
    <row r="138" spans="2:8" ht="16.5" thickTop="1" thickBot="1"/>
    <row r="139" spans="2:8" ht="16.5" thickTop="1" thickBot="1">
      <c r="B139" s="121" t="s">
        <v>97</v>
      </c>
      <c r="C139" s="121"/>
      <c r="D139" s="122" t="s">
        <v>85</v>
      </c>
      <c r="E139" s="122"/>
      <c r="F139" s="122"/>
      <c r="G139" s="122"/>
      <c r="H139" s="6"/>
    </row>
    <row r="140" spans="2:8" ht="15" customHeight="1" thickTop="1">
      <c r="B140" s="123" t="s">
        <v>10</v>
      </c>
      <c r="C140" s="132" t="s">
        <v>144</v>
      </c>
      <c r="D140" s="160"/>
      <c r="E140" s="125" t="s">
        <v>81</v>
      </c>
      <c r="F140" s="125" t="s">
        <v>82</v>
      </c>
      <c r="G140" s="143" t="s">
        <v>83</v>
      </c>
      <c r="H140" s="6"/>
    </row>
    <row r="141" spans="2:8">
      <c r="B141" s="123"/>
      <c r="C141" s="132"/>
      <c r="D141" s="160"/>
      <c r="E141" s="125"/>
      <c r="F141" s="125"/>
      <c r="G141" s="143"/>
      <c r="H141" s="6"/>
    </row>
    <row r="142" spans="2:8">
      <c r="B142" s="124"/>
      <c r="C142" s="133"/>
      <c r="D142" s="161"/>
      <c r="E142" s="126"/>
      <c r="F142" s="126"/>
      <c r="G142" s="144"/>
      <c r="H142" s="6"/>
    </row>
    <row r="143" spans="2:8">
      <c r="B143" s="8">
        <v>1</v>
      </c>
      <c r="C143" s="165"/>
      <c r="D143" s="166"/>
      <c r="E143" s="47"/>
      <c r="F143" s="45">
        <v>0</v>
      </c>
      <c r="G143" s="36">
        <f>E143*F143</f>
        <v>0</v>
      </c>
      <c r="H143" s="6"/>
    </row>
    <row r="144" spans="2:8">
      <c r="B144" s="9">
        <v>2</v>
      </c>
      <c r="C144" s="146"/>
      <c r="D144" s="147"/>
      <c r="E144" s="30"/>
      <c r="F144" s="31">
        <v>0</v>
      </c>
      <c r="G144" s="32">
        <f t="shared" ref="G144:G147" si="22">E144*F144</f>
        <v>0</v>
      </c>
      <c r="H144" s="6"/>
    </row>
    <row r="145" spans="2:8">
      <c r="B145" s="9">
        <v>3</v>
      </c>
      <c r="C145" s="146"/>
      <c r="D145" s="147"/>
      <c r="E145" s="30"/>
      <c r="F145" s="31">
        <v>0</v>
      </c>
      <c r="G145" s="32">
        <f t="shared" si="22"/>
        <v>0</v>
      </c>
      <c r="H145" s="6"/>
    </row>
    <row r="146" spans="2:8">
      <c r="B146" s="9">
        <v>4</v>
      </c>
      <c r="C146" s="146"/>
      <c r="D146" s="147"/>
      <c r="E146" s="30"/>
      <c r="F146" s="31">
        <v>0</v>
      </c>
      <c r="G146" s="32">
        <f t="shared" si="22"/>
        <v>0</v>
      </c>
      <c r="H146" s="6"/>
    </row>
    <row r="147" spans="2:8">
      <c r="B147" s="10">
        <v>5</v>
      </c>
      <c r="C147" s="162"/>
      <c r="D147" s="163"/>
      <c r="E147" s="34"/>
      <c r="F147" s="33">
        <v>0</v>
      </c>
      <c r="G147" s="35">
        <f t="shared" si="22"/>
        <v>0</v>
      </c>
      <c r="H147" s="6"/>
    </row>
    <row r="148" spans="2:8" ht="15.75" customHeight="1" thickBot="1">
      <c r="B148" s="118" t="s">
        <v>11</v>
      </c>
      <c r="C148" s="119"/>
      <c r="D148" s="119"/>
      <c r="E148" s="119"/>
      <c r="F148" s="120"/>
      <c r="G148" s="23">
        <f t="shared" ref="G148" si="23">SUM(G143:G147)</f>
        <v>0</v>
      </c>
      <c r="H148" s="6"/>
    </row>
    <row r="149" spans="2:8" ht="16.5" thickTop="1" thickBot="1"/>
    <row r="150" spans="2:8" ht="16.5" thickTop="1" thickBot="1">
      <c r="B150" s="121" t="s">
        <v>98</v>
      </c>
      <c r="C150" s="121"/>
      <c r="D150" s="122" t="s">
        <v>85</v>
      </c>
      <c r="E150" s="122"/>
      <c r="F150" s="122"/>
      <c r="G150" s="122"/>
      <c r="H150" s="6"/>
    </row>
    <row r="151" spans="2:8" ht="15" customHeight="1" thickTop="1">
      <c r="B151" s="123" t="s">
        <v>10</v>
      </c>
      <c r="C151" s="132" t="s">
        <v>144</v>
      </c>
      <c r="D151" s="160"/>
      <c r="E151" s="125" t="s">
        <v>81</v>
      </c>
      <c r="F151" s="125" t="s">
        <v>82</v>
      </c>
      <c r="G151" s="143" t="s">
        <v>83</v>
      </c>
      <c r="H151" s="6"/>
    </row>
    <row r="152" spans="2:8">
      <c r="B152" s="123"/>
      <c r="C152" s="132"/>
      <c r="D152" s="160"/>
      <c r="E152" s="125"/>
      <c r="F152" s="125"/>
      <c r="G152" s="143"/>
      <c r="H152" s="6"/>
    </row>
    <row r="153" spans="2:8">
      <c r="B153" s="124"/>
      <c r="C153" s="133"/>
      <c r="D153" s="161"/>
      <c r="E153" s="126"/>
      <c r="F153" s="126"/>
      <c r="G153" s="144"/>
      <c r="H153" s="6"/>
    </row>
    <row r="154" spans="2:8">
      <c r="B154" s="8">
        <v>1</v>
      </c>
      <c r="C154" s="165"/>
      <c r="D154" s="166"/>
      <c r="E154" s="47"/>
      <c r="F154" s="45">
        <v>0</v>
      </c>
      <c r="G154" s="36">
        <f>E154*F154</f>
        <v>0</v>
      </c>
      <c r="H154" s="6"/>
    </row>
    <row r="155" spans="2:8">
      <c r="B155" s="9">
        <v>2</v>
      </c>
      <c r="C155" s="146"/>
      <c r="D155" s="147"/>
      <c r="E155" s="30"/>
      <c r="F155" s="31">
        <v>0</v>
      </c>
      <c r="G155" s="32">
        <f t="shared" ref="G155:G158" si="24">E155*F155</f>
        <v>0</v>
      </c>
      <c r="H155" s="6"/>
    </row>
    <row r="156" spans="2:8">
      <c r="B156" s="9">
        <v>3</v>
      </c>
      <c r="C156" s="146"/>
      <c r="D156" s="147"/>
      <c r="E156" s="30"/>
      <c r="F156" s="31">
        <v>0</v>
      </c>
      <c r="G156" s="32">
        <f t="shared" si="24"/>
        <v>0</v>
      </c>
      <c r="H156" s="6"/>
    </row>
    <row r="157" spans="2:8">
      <c r="B157" s="9">
        <v>4</v>
      </c>
      <c r="C157" s="146"/>
      <c r="D157" s="147"/>
      <c r="E157" s="30"/>
      <c r="F157" s="31">
        <v>0</v>
      </c>
      <c r="G157" s="32">
        <f t="shared" si="24"/>
        <v>0</v>
      </c>
      <c r="H157" s="6"/>
    </row>
    <row r="158" spans="2:8">
      <c r="B158" s="10">
        <v>5</v>
      </c>
      <c r="C158" s="162"/>
      <c r="D158" s="163"/>
      <c r="E158" s="34"/>
      <c r="F158" s="33">
        <v>0</v>
      </c>
      <c r="G158" s="35">
        <f t="shared" si="24"/>
        <v>0</v>
      </c>
      <c r="H158" s="6"/>
    </row>
    <row r="159" spans="2:8" ht="15.75" customHeight="1" thickBot="1">
      <c r="B159" s="118" t="s">
        <v>11</v>
      </c>
      <c r="C159" s="119"/>
      <c r="D159" s="119"/>
      <c r="E159" s="119"/>
      <c r="F159" s="120"/>
      <c r="G159" s="23">
        <f t="shared" ref="G159" si="25">SUM(G154:G158)</f>
        <v>0</v>
      </c>
      <c r="H159" s="6"/>
    </row>
    <row r="160" spans="2:8" ht="16.5" thickTop="1" thickBot="1"/>
    <row r="161" spans="2:8" ht="16.5" thickTop="1" thickBot="1">
      <c r="B161" s="121" t="s">
        <v>99</v>
      </c>
      <c r="C161" s="121"/>
      <c r="D161" s="122" t="s">
        <v>85</v>
      </c>
      <c r="E161" s="122"/>
      <c r="F161" s="122"/>
      <c r="G161" s="122"/>
      <c r="H161" s="6"/>
    </row>
    <row r="162" spans="2:8" ht="15" customHeight="1" thickTop="1">
      <c r="B162" s="123" t="s">
        <v>10</v>
      </c>
      <c r="C162" s="132" t="s">
        <v>144</v>
      </c>
      <c r="D162" s="160"/>
      <c r="E162" s="125" t="s">
        <v>81</v>
      </c>
      <c r="F162" s="125" t="s">
        <v>82</v>
      </c>
      <c r="G162" s="143" t="s">
        <v>83</v>
      </c>
      <c r="H162" s="6"/>
    </row>
    <row r="163" spans="2:8">
      <c r="B163" s="123"/>
      <c r="C163" s="132"/>
      <c r="D163" s="160"/>
      <c r="E163" s="125"/>
      <c r="F163" s="125"/>
      <c r="G163" s="143"/>
      <c r="H163" s="6"/>
    </row>
    <row r="164" spans="2:8">
      <c r="B164" s="124"/>
      <c r="C164" s="133"/>
      <c r="D164" s="161"/>
      <c r="E164" s="126"/>
      <c r="F164" s="126"/>
      <c r="G164" s="144"/>
      <c r="H164" s="6"/>
    </row>
    <row r="165" spans="2:8">
      <c r="B165" s="8">
        <v>1</v>
      </c>
      <c r="C165" s="165"/>
      <c r="D165" s="166"/>
      <c r="E165" s="47"/>
      <c r="F165" s="45">
        <v>0</v>
      </c>
      <c r="G165" s="36">
        <f>E165*F165</f>
        <v>0</v>
      </c>
      <c r="H165" s="6"/>
    </row>
    <row r="166" spans="2:8">
      <c r="B166" s="9">
        <v>2</v>
      </c>
      <c r="C166" s="146"/>
      <c r="D166" s="147"/>
      <c r="E166" s="30"/>
      <c r="F166" s="31">
        <v>0</v>
      </c>
      <c r="G166" s="32">
        <f t="shared" ref="G166:G169" si="26">E166*F166</f>
        <v>0</v>
      </c>
      <c r="H166" s="6"/>
    </row>
    <row r="167" spans="2:8">
      <c r="B167" s="9">
        <v>3</v>
      </c>
      <c r="C167" s="146"/>
      <c r="D167" s="147"/>
      <c r="E167" s="30"/>
      <c r="F167" s="31">
        <v>0</v>
      </c>
      <c r="G167" s="32">
        <f t="shared" si="26"/>
        <v>0</v>
      </c>
      <c r="H167" s="6"/>
    </row>
    <row r="168" spans="2:8">
      <c r="B168" s="9">
        <v>4</v>
      </c>
      <c r="C168" s="146"/>
      <c r="D168" s="147"/>
      <c r="E168" s="30"/>
      <c r="F168" s="31">
        <v>0</v>
      </c>
      <c r="G168" s="32">
        <f t="shared" si="26"/>
        <v>0</v>
      </c>
      <c r="H168" s="6"/>
    </row>
    <row r="169" spans="2:8">
      <c r="B169" s="10">
        <v>5</v>
      </c>
      <c r="C169" s="162"/>
      <c r="D169" s="163"/>
      <c r="E169" s="34"/>
      <c r="F169" s="33">
        <v>0</v>
      </c>
      <c r="G169" s="35">
        <f t="shared" si="26"/>
        <v>0</v>
      </c>
      <c r="H169" s="6"/>
    </row>
    <row r="170" spans="2:8" ht="15.75" customHeight="1" thickBot="1">
      <c r="B170" s="118" t="s">
        <v>11</v>
      </c>
      <c r="C170" s="119"/>
      <c r="D170" s="119"/>
      <c r="E170" s="119"/>
      <c r="F170" s="120"/>
      <c r="G170" s="23">
        <f>SUM(G165:G169)</f>
        <v>0</v>
      </c>
      <c r="H170" s="6"/>
    </row>
    <row r="171" spans="2:8" ht="16.5" thickTop="1" thickBot="1"/>
    <row r="172" spans="2:8" ht="16.5" thickTop="1" thickBot="1">
      <c r="B172" s="121" t="s">
        <v>100</v>
      </c>
      <c r="C172" s="121"/>
      <c r="D172" s="122" t="s">
        <v>85</v>
      </c>
      <c r="E172" s="122"/>
      <c r="F172" s="122"/>
      <c r="G172" s="122"/>
      <c r="H172" s="6"/>
    </row>
    <row r="173" spans="2:8" ht="15" customHeight="1" thickTop="1">
      <c r="B173" s="123" t="s">
        <v>10</v>
      </c>
      <c r="C173" s="132" t="s">
        <v>144</v>
      </c>
      <c r="D173" s="160"/>
      <c r="E173" s="125" t="s">
        <v>81</v>
      </c>
      <c r="F173" s="125" t="s">
        <v>82</v>
      </c>
      <c r="G173" s="143" t="s">
        <v>83</v>
      </c>
      <c r="H173" s="6"/>
    </row>
    <row r="174" spans="2:8">
      <c r="B174" s="123"/>
      <c r="C174" s="132"/>
      <c r="D174" s="160"/>
      <c r="E174" s="125"/>
      <c r="F174" s="125"/>
      <c r="G174" s="143"/>
      <c r="H174" s="6"/>
    </row>
    <row r="175" spans="2:8">
      <c r="B175" s="124"/>
      <c r="C175" s="133"/>
      <c r="D175" s="161"/>
      <c r="E175" s="126"/>
      <c r="F175" s="126"/>
      <c r="G175" s="144"/>
      <c r="H175" s="6"/>
    </row>
    <row r="176" spans="2:8">
      <c r="B176" s="8">
        <v>1</v>
      </c>
      <c r="C176" s="165"/>
      <c r="D176" s="166"/>
      <c r="E176" s="47"/>
      <c r="F176" s="45">
        <v>0</v>
      </c>
      <c r="G176" s="36">
        <f>E176*F176</f>
        <v>0</v>
      </c>
      <c r="H176" s="6"/>
    </row>
    <row r="177" spans="2:8">
      <c r="B177" s="9">
        <v>2</v>
      </c>
      <c r="C177" s="146"/>
      <c r="D177" s="147"/>
      <c r="E177" s="30"/>
      <c r="F177" s="31">
        <v>0</v>
      </c>
      <c r="G177" s="32">
        <f t="shared" ref="G177:G180" si="27">E177*F177</f>
        <v>0</v>
      </c>
      <c r="H177" s="6"/>
    </row>
    <row r="178" spans="2:8">
      <c r="B178" s="9">
        <v>3</v>
      </c>
      <c r="C178" s="146"/>
      <c r="D178" s="147"/>
      <c r="E178" s="30"/>
      <c r="F178" s="31">
        <v>0</v>
      </c>
      <c r="G178" s="32">
        <f t="shared" si="27"/>
        <v>0</v>
      </c>
      <c r="H178" s="6"/>
    </row>
    <row r="179" spans="2:8">
      <c r="B179" s="9">
        <v>4</v>
      </c>
      <c r="C179" s="146"/>
      <c r="D179" s="147"/>
      <c r="E179" s="30"/>
      <c r="F179" s="31">
        <v>0</v>
      </c>
      <c r="G179" s="32">
        <f t="shared" si="27"/>
        <v>0</v>
      </c>
      <c r="H179" s="6"/>
    </row>
    <row r="180" spans="2:8">
      <c r="B180" s="10">
        <v>5</v>
      </c>
      <c r="C180" s="162"/>
      <c r="D180" s="163"/>
      <c r="E180" s="34"/>
      <c r="F180" s="33">
        <v>0</v>
      </c>
      <c r="G180" s="35">
        <f t="shared" si="27"/>
        <v>0</v>
      </c>
      <c r="H180" s="6"/>
    </row>
    <row r="181" spans="2:8" ht="15.75" customHeight="1" thickBot="1">
      <c r="B181" s="118" t="s">
        <v>11</v>
      </c>
      <c r="C181" s="119"/>
      <c r="D181" s="119"/>
      <c r="E181" s="119"/>
      <c r="F181" s="120"/>
      <c r="G181" s="23">
        <f t="shared" ref="G181" si="28">SUM(G176:G180)</f>
        <v>0</v>
      </c>
      <c r="H181" s="6"/>
    </row>
    <row r="182" spans="2:8" ht="15.75" thickTop="1"/>
  </sheetData>
  <mergeCells count="201">
    <mergeCell ref="C158:D158"/>
    <mergeCell ref="B139:C139"/>
    <mergeCell ref="D139:G139"/>
    <mergeCell ref="B140:B142"/>
    <mergeCell ref="G140:G142"/>
    <mergeCell ref="C140:D142"/>
    <mergeCell ref="E140:E142"/>
    <mergeCell ref="F140:F142"/>
    <mergeCell ref="C81:D81"/>
    <mergeCell ref="C88:D88"/>
    <mergeCell ref="C89:D89"/>
    <mergeCell ref="C90:D90"/>
    <mergeCell ref="B82:F82"/>
    <mergeCell ref="B129:B131"/>
    <mergeCell ref="E129:E131"/>
    <mergeCell ref="F151:F153"/>
    <mergeCell ref="G151:G153"/>
    <mergeCell ref="E151:E153"/>
    <mergeCell ref="C135:D135"/>
    <mergeCell ref="C136:D136"/>
    <mergeCell ref="C111:D111"/>
    <mergeCell ref="C110:D110"/>
    <mergeCell ref="C57:D57"/>
    <mergeCell ref="C52:C54"/>
    <mergeCell ref="D52:D54"/>
    <mergeCell ref="B40:G40"/>
    <mergeCell ref="C85:D87"/>
    <mergeCell ref="C96:D98"/>
    <mergeCell ref="C107:D109"/>
    <mergeCell ref="C101:D101"/>
    <mergeCell ref="C102:D102"/>
    <mergeCell ref="C58:D58"/>
    <mergeCell ref="B52:B54"/>
    <mergeCell ref="F85:F87"/>
    <mergeCell ref="C77:D77"/>
    <mergeCell ref="C79:D79"/>
    <mergeCell ref="C80:D80"/>
    <mergeCell ref="C59:D59"/>
    <mergeCell ref="B60:F60"/>
    <mergeCell ref="C66:D66"/>
    <mergeCell ref="C67:D67"/>
    <mergeCell ref="C68:D68"/>
    <mergeCell ref="F63:F65"/>
    <mergeCell ref="C99:D99"/>
    <mergeCell ref="B71:F71"/>
    <mergeCell ref="C103:D103"/>
    <mergeCell ref="B181:F181"/>
    <mergeCell ref="C169:D169"/>
    <mergeCell ref="C176:D176"/>
    <mergeCell ref="C177:D177"/>
    <mergeCell ref="C178:D178"/>
    <mergeCell ref="C179:D179"/>
    <mergeCell ref="C180:D180"/>
    <mergeCell ref="C143:D143"/>
    <mergeCell ref="C144:D144"/>
    <mergeCell ref="C145:D145"/>
    <mergeCell ref="C146:D146"/>
    <mergeCell ref="C147:D147"/>
    <mergeCell ref="B172:C172"/>
    <mergeCell ref="D172:G172"/>
    <mergeCell ref="B173:B175"/>
    <mergeCell ref="B148:F148"/>
    <mergeCell ref="F173:F175"/>
    <mergeCell ref="B159:F159"/>
    <mergeCell ref="B170:F170"/>
    <mergeCell ref="C154:D154"/>
    <mergeCell ref="C155:D155"/>
    <mergeCell ref="C156:D156"/>
    <mergeCell ref="C157:D157"/>
    <mergeCell ref="G173:G175"/>
    <mergeCell ref="B161:C161"/>
    <mergeCell ref="D161:G161"/>
    <mergeCell ref="C112:D112"/>
    <mergeCell ref="C113:D113"/>
    <mergeCell ref="C114:D114"/>
    <mergeCell ref="C91:D91"/>
    <mergeCell ref="C92:D92"/>
    <mergeCell ref="B93:F93"/>
    <mergeCell ref="B104:F104"/>
    <mergeCell ref="C100:D100"/>
    <mergeCell ref="E107:E109"/>
    <mergeCell ref="F107:F109"/>
    <mergeCell ref="C151:D153"/>
    <mergeCell ref="B150:C150"/>
    <mergeCell ref="D150:G150"/>
    <mergeCell ref="B151:B153"/>
    <mergeCell ref="B117:C117"/>
    <mergeCell ref="D117:G117"/>
    <mergeCell ref="B115:F115"/>
    <mergeCell ref="B126:F126"/>
    <mergeCell ref="B137:F137"/>
    <mergeCell ref="C132:D132"/>
    <mergeCell ref="C133:D133"/>
    <mergeCell ref="C134:D134"/>
    <mergeCell ref="B162:B164"/>
    <mergeCell ref="E162:E164"/>
    <mergeCell ref="F162:F164"/>
    <mergeCell ref="G162:G164"/>
    <mergeCell ref="C173:D175"/>
    <mergeCell ref="C166:D166"/>
    <mergeCell ref="C167:D167"/>
    <mergeCell ref="C168:D168"/>
    <mergeCell ref="C162:D164"/>
    <mergeCell ref="E173:E175"/>
    <mergeCell ref="C165:D165"/>
    <mergeCell ref="B15:G15"/>
    <mergeCell ref="C55:D55"/>
    <mergeCell ref="G129:G131"/>
    <mergeCell ref="B128:C128"/>
    <mergeCell ref="D128:G128"/>
    <mergeCell ref="C118:D120"/>
    <mergeCell ref="C129:D131"/>
    <mergeCell ref="B118:B120"/>
    <mergeCell ref="E118:E120"/>
    <mergeCell ref="C121:D121"/>
    <mergeCell ref="C122:D122"/>
    <mergeCell ref="C123:D123"/>
    <mergeCell ref="C124:D124"/>
    <mergeCell ref="C125:D125"/>
    <mergeCell ref="F118:F120"/>
    <mergeCell ref="G118:G120"/>
    <mergeCell ref="F129:F131"/>
    <mergeCell ref="E96:E98"/>
    <mergeCell ref="F96:F98"/>
    <mergeCell ref="B107:B109"/>
    <mergeCell ref="G41:G43"/>
    <mergeCell ref="B37:F37"/>
    <mergeCell ref="C30:C32"/>
    <mergeCell ref="D30:D32"/>
    <mergeCell ref="E19:E21"/>
    <mergeCell ref="F19:F21"/>
    <mergeCell ref="D29:G29"/>
    <mergeCell ref="B2:G2"/>
    <mergeCell ref="G85:G87"/>
    <mergeCell ref="B84:C84"/>
    <mergeCell ref="D84:G84"/>
    <mergeCell ref="B74:B76"/>
    <mergeCell ref="B73:C73"/>
    <mergeCell ref="D73:G73"/>
    <mergeCell ref="E74:E76"/>
    <mergeCell ref="F74:F76"/>
    <mergeCell ref="G52:G54"/>
    <mergeCell ref="B51:C51"/>
    <mergeCell ref="D51:G51"/>
    <mergeCell ref="B63:B65"/>
    <mergeCell ref="G63:G65"/>
    <mergeCell ref="B62:C62"/>
    <mergeCell ref="C63:D65"/>
    <mergeCell ref="C74:D76"/>
    <mergeCell ref="D62:G62"/>
    <mergeCell ref="C69:D69"/>
    <mergeCell ref="C70:D70"/>
    <mergeCell ref="E52:E54"/>
    <mergeCell ref="B30:B32"/>
    <mergeCell ref="G30:G32"/>
    <mergeCell ref="B29:C29"/>
    <mergeCell ref="G74:G76"/>
    <mergeCell ref="G107:G109"/>
    <mergeCell ref="B96:B98"/>
    <mergeCell ref="G96:G98"/>
    <mergeCell ref="B95:C95"/>
    <mergeCell ref="D95:G95"/>
    <mergeCell ref="B106:C106"/>
    <mergeCell ref="D106:G106"/>
    <mergeCell ref="B85:B87"/>
    <mergeCell ref="F52:F54"/>
    <mergeCell ref="E63:E65"/>
    <mergeCell ref="B49:F49"/>
    <mergeCell ref="B39:C39"/>
    <mergeCell ref="D39:G39"/>
    <mergeCell ref="C78:D78"/>
    <mergeCell ref="E30:E32"/>
    <mergeCell ref="F30:F32"/>
    <mergeCell ref="C41:C43"/>
    <mergeCell ref="D41:D43"/>
    <mergeCell ref="E85:E87"/>
    <mergeCell ref="C56:D56"/>
    <mergeCell ref="B16:G16"/>
    <mergeCell ref="B14:F14"/>
    <mergeCell ref="B18:C18"/>
    <mergeCell ref="D18:G18"/>
    <mergeCell ref="B41:B43"/>
    <mergeCell ref="E41:E43"/>
    <mergeCell ref="F41:F43"/>
    <mergeCell ref="B4:G4"/>
    <mergeCell ref="F7:F9"/>
    <mergeCell ref="E7:E9"/>
    <mergeCell ref="C7:D9"/>
    <mergeCell ref="C10:D10"/>
    <mergeCell ref="C11:D11"/>
    <mergeCell ref="C12:D12"/>
    <mergeCell ref="C13:D13"/>
    <mergeCell ref="B6:C6"/>
    <mergeCell ref="D6:G6"/>
    <mergeCell ref="B7:B9"/>
    <mergeCell ref="G7:G9"/>
    <mergeCell ref="B19:B21"/>
    <mergeCell ref="G19:G21"/>
    <mergeCell ref="D19:D21"/>
    <mergeCell ref="C19:C21"/>
    <mergeCell ref="B27:F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79"/>
  <sheetViews>
    <sheetView tabSelected="1" workbookViewId="0">
      <selection activeCell="D2" sqref="D2:H2"/>
    </sheetView>
  </sheetViews>
  <sheetFormatPr baseColWidth="10" defaultRowHeight="15"/>
  <cols>
    <col min="1" max="1" width="1.5703125" style="15" customWidth="1"/>
    <col min="2" max="2" width="3" style="11" customWidth="1"/>
    <col min="3" max="3" width="14.28515625" style="12" customWidth="1"/>
    <col min="4" max="4" width="13.28515625" style="13" customWidth="1"/>
    <col min="5" max="5" width="55" style="13" customWidth="1"/>
    <col min="6" max="6" width="10.5703125" style="11" customWidth="1"/>
    <col min="7" max="7" width="21" style="14" customWidth="1"/>
    <col min="8" max="8" width="4.5703125" style="11" customWidth="1"/>
    <col min="9" max="9" width="11.42578125" style="15"/>
    <col min="10" max="10" width="15.5703125" style="15" bestFit="1" customWidth="1"/>
    <col min="11" max="14" width="11.42578125" style="15"/>
    <col min="15" max="15" width="12" style="15" bestFit="1" customWidth="1"/>
    <col min="16" max="47" width="11.42578125" style="15"/>
    <col min="48" max="16384" width="11.42578125" style="11"/>
  </cols>
  <sheetData>
    <row r="1" spans="1:47" s="15" customFormat="1" ht="9" customHeight="1" thickBot="1">
      <c r="C1" s="21"/>
      <c r="D1" s="22"/>
      <c r="E1" s="22"/>
      <c r="G1" s="18"/>
    </row>
    <row r="2" spans="1:47" ht="37.5" customHeight="1" thickTop="1">
      <c r="B2" s="205"/>
      <c r="C2" s="206"/>
      <c r="D2" s="212" t="s">
        <v>102</v>
      </c>
      <c r="E2" s="213"/>
      <c r="F2" s="213"/>
      <c r="G2" s="213"/>
      <c r="H2" s="214"/>
    </row>
    <row r="3" spans="1:47" ht="30.75" customHeight="1" thickBot="1">
      <c r="B3" s="207"/>
      <c r="C3" s="208"/>
      <c r="D3" s="209" t="s">
        <v>14</v>
      </c>
      <c r="E3" s="210"/>
      <c r="F3" s="210"/>
      <c r="G3" s="210"/>
      <c r="H3" s="211"/>
    </row>
    <row r="4" spans="1:47" ht="16.5" thickTop="1" thickBot="1">
      <c r="B4" s="15"/>
      <c r="C4" s="15"/>
      <c r="D4" s="15"/>
      <c r="E4" s="15"/>
      <c r="F4" s="15"/>
      <c r="G4" s="18"/>
      <c r="H4" s="15"/>
    </row>
    <row r="5" spans="1:47" ht="19.5" thickBot="1">
      <c r="B5" s="15"/>
      <c r="C5" s="215" t="s">
        <v>1</v>
      </c>
      <c r="D5" s="216"/>
      <c r="E5" s="216"/>
      <c r="F5" s="216"/>
      <c r="G5" s="217"/>
      <c r="H5" s="25"/>
    </row>
    <row r="6" spans="1:47" ht="15.75" thickBot="1">
      <c r="B6" s="15"/>
      <c r="C6" s="26"/>
      <c r="D6" s="27"/>
      <c r="E6" s="27"/>
      <c r="F6" s="28"/>
      <c r="G6" s="29"/>
      <c r="H6" s="15"/>
    </row>
    <row r="7" spans="1:47">
      <c r="B7" s="15"/>
      <c r="C7" s="218" t="s">
        <v>15</v>
      </c>
      <c r="D7" s="219"/>
      <c r="E7" s="220"/>
      <c r="F7" s="221"/>
      <c r="G7" s="222"/>
      <c r="H7" s="15"/>
    </row>
    <row r="8" spans="1:47" ht="15" customHeight="1">
      <c r="B8" s="15"/>
      <c r="C8" s="201" t="s">
        <v>16</v>
      </c>
      <c r="D8" s="202"/>
      <c r="E8" s="198"/>
      <c r="F8" s="199"/>
      <c r="G8" s="200"/>
      <c r="H8" s="20"/>
    </row>
    <row r="9" spans="1:47" ht="15" customHeight="1">
      <c r="B9" s="15"/>
      <c r="C9" s="201" t="s">
        <v>17</v>
      </c>
      <c r="D9" s="202"/>
      <c r="E9" s="98"/>
      <c r="F9" s="99"/>
      <c r="G9" s="100"/>
      <c r="H9" s="20"/>
    </row>
    <row r="10" spans="1:47" ht="15" customHeight="1" thickBot="1">
      <c r="B10" s="15"/>
      <c r="C10" s="226" t="s">
        <v>18</v>
      </c>
      <c r="D10" s="227"/>
      <c r="E10" s="101"/>
      <c r="F10" s="102"/>
      <c r="G10" s="103"/>
      <c r="H10" s="20"/>
    </row>
    <row r="11" spans="1:47" ht="15" customHeight="1">
      <c r="B11" s="15"/>
      <c r="C11" s="15"/>
      <c r="D11" s="15"/>
      <c r="E11" s="15"/>
      <c r="F11" s="15"/>
      <c r="G11" s="15"/>
      <c r="H11" s="15"/>
    </row>
    <row r="12" spans="1:47" ht="18.75" customHeight="1">
      <c r="B12" s="15"/>
      <c r="C12" s="223" t="s">
        <v>123</v>
      </c>
      <c r="D12" s="224"/>
      <c r="E12" s="225"/>
      <c r="F12" s="186">
        <f>'Presup. Int. Detallado'!G14</f>
        <v>0</v>
      </c>
      <c r="G12" s="187"/>
      <c r="H12" s="66"/>
    </row>
    <row r="13" spans="1:47" ht="15" customHeight="1" thickBot="1">
      <c r="B13" s="15"/>
      <c r="C13" s="15"/>
      <c r="D13" s="15"/>
      <c r="E13" s="15"/>
      <c r="F13" s="15"/>
      <c r="G13" s="15"/>
      <c r="H13" s="15"/>
    </row>
    <row r="14" spans="1:47" ht="15" customHeight="1" thickBot="1">
      <c r="B14" s="15"/>
      <c r="C14" s="228" t="s">
        <v>126</v>
      </c>
      <c r="D14" s="229"/>
      <c r="E14" s="229"/>
      <c r="F14" s="229"/>
      <c r="G14" s="230"/>
      <c r="H14" s="15"/>
    </row>
    <row r="15" spans="1:47" ht="15" customHeight="1" thickBot="1">
      <c r="B15" s="15"/>
      <c r="C15" s="24" t="s">
        <v>12</v>
      </c>
      <c r="D15" s="196" t="s">
        <v>13</v>
      </c>
      <c r="E15" s="197"/>
      <c r="F15" s="188" t="s">
        <v>146</v>
      </c>
      <c r="G15" s="189"/>
      <c r="H15" s="15"/>
    </row>
    <row r="16" spans="1:47" customFormat="1" ht="15" customHeight="1">
      <c r="A16" s="19"/>
      <c r="B16" s="15"/>
      <c r="C16" s="93">
        <v>1</v>
      </c>
      <c r="D16" s="231" t="str">
        <f>'Presup. Int. Detallado'!D18</f>
        <v>DOCENTES EXTERNOS</v>
      </c>
      <c r="E16" s="232"/>
      <c r="F16" s="190">
        <f>'Presup. Int. Detallado'!G27</f>
        <v>0</v>
      </c>
      <c r="G16" s="191"/>
      <c r="H16" s="15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 customFormat="1">
      <c r="A17" s="19"/>
      <c r="B17" s="15"/>
      <c r="C17" s="94">
        <v>2</v>
      </c>
      <c r="D17" s="203" t="str">
        <f>'Presup. Int. Detallado'!D29</f>
        <v>BONIFICACIONES PERSONAL UIS</v>
      </c>
      <c r="E17" s="204"/>
      <c r="F17" s="184">
        <f>'Presup. Int. Detallado'!G37</f>
        <v>0</v>
      </c>
      <c r="G17" s="185"/>
      <c r="H17" s="15"/>
      <c r="I17" s="19"/>
      <c r="J17" s="9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customFormat="1">
      <c r="A18" s="19"/>
      <c r="B18" s="15"/>
      <c r="C18" s="94">
        <v>3</v>
      </c>
      <c r="D18" s="203" t="str">
        <f>'Presup. Int. Detallado'!D39</f>
        <v>COSTOS DE COORDINACIÓN ACADÉMICA Y PERSONAL NO DOCENTE</v>
      </c>
      <c r="E18" s="204"/>
      <c r="F18" s="184">
        <f>'Presup. Int. Detallado'!G49</f>
        <v>0</v>
      </c>
      <c r="G18" s="185"/>
      <c r="H18" s="15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1:47" ht="15" customHeight="1">
      <c r="B19" s="15"/>
      <c r="C19" s="94">
        <v>4</v>
      </c>
      <c r="D19" s="203" t="str">
        <f>'Presup. Int. Detallado'!D51</f>
        <v>PASAJES AÉREOS</v>
      </c>
      <c r="E19" s="204"/>
      <c r="F19" s="184">
        <f>'Presup. Int. Detallado'!G60</f>
        <v>0</v>
      </c>
      <c r="G19" s="185"/>
      <c r="H19" s="15"/>
      <c r="I19" s="16"/>
    </row>
    <row r="20" spans="1:47" ht="15" customHeight="1">
      <c r="B20" s="15"/>
      <c r="C20" s="94">
        <v>5</v>
      </c>
      <c r="D20" s="203" t="str">
        <f>'Presup. Int. Detallado'!D62</f>
        <v>VIÁTICOS</v>
      </c>
      <c r="E20" s="204"/>
      <c r="F20" s="184">
        <f>'Presup. Int. Detallado'!G71</f>
        <v>0</v>
      </c>
      <c r="G20" s="185"/>
      <c r="H20" s="15"/>
      <c r="I20" s="16"/>
    </row>
    <row r="21" spans="1:47" ht="15" customHeight="1">
      <c r="B21" s="21"/>
      <c r="C21" s="94">
        <v>6</v>
      </c>
      <c r="D21" s="203" t="str">
        <f>'Presup. Int. Detallado'!D73</f>
        <v>REFRIGERIOS</v>
      </c>
      <c r="E21" s="204"/>
      <c r="F21" s="184">
        <f>'Presup. Int. Detallado'!G82</f>
        <v>0</v>
      </c>
      <c r="G21" s="185"/>
      <c r="H21" s="15"/>
      <c r="I21" s="16"/>
    </row>
    <row r="22" spans="1:47" ht="15" customHeight="1">
      <c r="B22" s="21"/>
      <c r="C22" s="94">
        <v>7</v>
      </c>
      <c r="D22" s="203" t="str">
        <f>'Presup. Int. Detallado'!D84</f>
        <v>PAPELERÍA Y ÚTILES DE ESCRITORIO</v>
      </c>
      <c r="E22" s="204"/>
      <c r="F22" s="184">
        <f>'Presup. Int. Detallado'!G93</f>
        <v>0</v>
      </c>
      <c r="G22" s="185"/>
      <c r="H22" s="15"/>
      <c r="I22" s="16"/>
    </row>
    <row r="23" spans="1:47" ht="15" customHeight="1">
      <c r="B23" s="21"/>
      <c r="C23" s="94">
        <v>8</v>
      </c>
      <c r="D23" s="203" t="str">
        <f>'Presup. Int. Detallado'!D95</f>
        <v xml:space="preserve">ARRENDAMIENTOS </v>
      </c>
      <c r="E23" s="204"/>
      <c r="F23" s="184">
        <f>'Presup. Int. Detallado'!G104</f>
        <v>0</v>
      </c>
      <c r="G23" s="185"/>
      <c r="H23" s="15"/>
      <c r="I23" s="16"/>
    </row>
    <row r="24" spans="1:47" ht="15" customHeight="1">
      <c r="B24" s="21"/>
      <c r="C24" s="94">
        <v>9</v>
      </c>
      <c r="D24" s="203" t="str">
        <f>'Presup. Int. Detallado'!D106</f>
        <v>PORTES Y FLETES</v>
      </c>
      <c r="E24" s="204"/>
      <c r="F24" s="184">
        <f>'Presup. Int. Detallado'!G115</f>
        <v>0</v>
      </c>
      <c r="G24" s="185"/>
      <c r="H24" s="15"/>
      <c r="I24" s="17"/>
      <c r="P24" s="246"/>
      <c r="Q24" s="246"/>
    </row>
    <row r="25" spans="1:47" ht="15" customHeight="1">
      <c r="B25" s="21"/>
      <c r="C25" s="94">
        <v>10</v>
      </c>
      <c r="D25" s="203" t="str">
        <f>'Presup. Int. Detallado'!D117</f>
        <v>-</v>
      </c>
      <c r="E25" s="204"/>
      <c r="F25" s="184">
        <f>'Presup. Int. Detallado'!G126</f>
        <v>0</v>
      </c>
      <c r="G25" s="185"/>
      <c r="H25" s="15"/>
      <c r="P25" s="246"/>
      <c r="Q25" s="246"/>
    </row>
    <row r="26" spans="1:47" ht="15" customHeight="1">
      <c r="B26" s="21"/>
      <c r="C26" s="94">
        <v>11</v>
      </c>
      <c r="D26" s="203" t="str">
        <f>'Presup. Int. Detallado'!D128</f>
        <v>-</v>
      </c>
      <c r="E26" s="204"/>
      <c r="F26" s="184">
        <f>'Presup. Int. Detallado'!G137</f>
        <v>0</v>
      </c>
      <c r="G26" s="185"/>
      <c r="H26" s="15"/>
      <c r="P26" s="246"/>
      <c r="Q26" s="246"/>
    </row>
    <row r="27" spans="1:47" ht="15" customHeight="1">
      <c r="B27" s="21"/>
      <c r="C27" s="94">
        <v>12</v>
      </c>
      <c r="D27" s="203" t="str">
        <f>'Presup. Int. Detallado'!D139</f>
        <v>-</v>
      </c>
      <c r="E27" s="204"/>
      <c r="F27" s="184">
        <f>'Presup. Int. Detallado'!G148</f>
        <v>0</v>
      </c>
      <c r="G27" s="185"/>
      <c r="H27" s="15"/>
    </row>
    <row r="28" spans="1:47" ht="15" customHeight="1">
      <c r="B28" s="21"/>
      <c r="C28" s="94">
        <v>13</v>
      </c>
      <c r="D28" s="203" t="str">
        <f>'Presup. Int. Detallado'!D150</f>
        <v>-</v>
      </c>
      <c r="E28" s="204"/>
      <c r="F28" s="184">
        <f>'Presup. Int. Detallado'!G159</f>
        <v>0</v>
      </c>
      <c r="G28" s="185"/>
      <c r="H28" s="15"/>
    </row>
    <row r="29" spans="1:47" ht="15" customHeight="1">
      <c r="B29" s="21"/>
      <c r="C29" s="94">
        <v>14</v>
      </c>
      <c r="D29" s="237" t="str">
        <f>'Presup. Int. Detallado'!D161</f>
        <v>-</v>
      </c>
      <c r="E29" s="237"/>
      <c r="F29" s="242">
        <f>'Presup. Int. Detallado'!G170</f>
        <v>0</v>
      </c>
      <c r="G29" s="242"/>
      <c r="H29" s="15"/>
    </row>
    <row r="30" spans="1:47" ht="15" customHeight="1" thickBot="1">
      <c r="B30" s="21"/>
      <c r="C30" s="104">
        <v>15</v>
      </c>
      <c r="D30" s="243" t="str">
        <f>'Presup. Int. Detallado'!D172</f>
        <v>-</v>
      </c>
      <c r="E30" s="244"/>
      <c r="F30" s="245">
        <f>'Presup. Int. Detallado'!G181</f>
        <v>0</v>
      </c>
      <c r="G30" s="244"/>
      <c r="H30" s="15"/>
      <c r="O30" s="66"/>
    </row>
    <row r="31" spans="1:47" ht="15.75">
      <c r="B31" s="21"/>
      <c r="C31" s="239" t="s">
        <v>132</v>
      </c>
      <c r="D31" s="240"/>
      <c r="E31" s="241"/>
      <c r="F31" s="238">
        <f>SUM(F16:F29)</f>
        <v>0</v>
      </c>
      <c r="G31" s="238"/>
      <c r="H31" s="15"/>
    </row>
    <row r="32" spans="1:47" ht="15.75">
      <c r="B32" s="21"/>
      <c r="C32" s="233" t="s">
        <v>124</v>
      </c>
      <c r="D32" s="234"/>
      <c r="E32" s="235"/>
      <c r="F32" s="236">
        <f>F12*11%</f>
        <v>0</v>
      </c>
      <c r="G32" s="236"/>
      <c r="H32" s="15"/>
      <c r="J32" s="66"/>
    </row>
    <row r="33" spans="2:10" s="15" customFormat="1" ht="16.5" thickBot="1">
      <c r="B33" s="21"/>
      <c r="C33" s="192" t="s">
        <v>133</v>
      </c>
      <c r="D33" s="193"/>
      <c r="E33" s="194"/>
      <c r="F33" s="195">
        <f>F31+F32</f>
        <v>0</v>
      </c>
      <c r="G33" s="195"/>
      <c r="J33" s="66"/>
    </row>
    <row r="34" spans="2:10" s="15" customFormat="1" ht="5.25" customHeight="1">
      <c r="B34" s="21"/>
      <c r="C34" s="105"/>
      <c r="D34" s="105"/>
      <c r="E34" s="105"/>
      <c r="F34" s="95"/>
      <c r="G34" s="95"/>
      <c r="J34" s="66"/>
    </row>
    <row r="35" spans="2:10" ht="15.75" customHeight="1">
      <c r="B35" s="21"/>
      <c r="C35" s="181" t="s">
        <v>128</v>
      </c>
      <c r="D35" s="182"/>
      <c r="E35" s="183"/>
      <c r="F35" s="106" t="e">
        <f>G35/F12</f>
        <v>#DIV/0!</v>
      </c>
      <c r="G35" s="65">
        <f>F12-F33</f>
        <v>0</v>
      </c>
      <c r="J35" s="66"/>
    </row>
    <row r="36" spans="2:10">
      <c r="B36" s="15"/>
      <c r="C36" s="21"/>
      <c r="D36" s="22"/>
      <c r="E36" s="22"/>
      <c r="F36" s="15"/>
      <c r="G36" s="18"/>
      <c r="H36" s="15"/>
      <c r="I36" s="16"/>
    </row>
    <row r="37" spans="2:10" ht="15.75">
      <c r="B37" s="15"/>
      <c r="C37" s="21"/>
      <c r="D37" s="22"/>
      <c r="E37" s="22"/>
      <c r="F37" s="15"/>
      <c r="G37" s="18"/>
      <c r="H37" s="15"/>
      <c r="I37" s="17"/>
    </row>
    <row r="38" spans="2:10" s="15" customFormat="1" ht="14.25" customHeight="1">
      <c r="I38" s="17"/>
    </row>
    <row r="39" spans="2:10">
      <c r="B39" s="15"/>
      <c r="C39" s="21"/>
      <c r="D39" s="22"/>
      <c r="E39" s="22"/>
      <c r="F39" s="15"/>
      <c r="G39" s="18"/>
      <c r="H39" s="15"/>
    </row>
    <row r="40" spans="2:10">
      <c r="B40" s="15"/>
      <c r="C40" s="21"/>
      <c r="D40" s="22"/>
      <c r="E40" s="22"/>
      <c r="F40" s="15"/>
      <c r="G40" s="18"/>
      <c r="H40" s="15"/>
    </row>
    <row r="41" spans="2:10">
      <c r="B41" s="15"/>
      <c r="C41" s="21"/>
      <c r="D41" s="22"/>
      <c r="E41" s="22"/>
      <c r="F41" s="15"/>
      <c r="G41" s="18"/>
      <c r="H41" s="15"/>
    </row>
    <row r="42" spans="2:10" ht="12.75" customHeight="1">
      <c r="B42" s="15"/>
      <c r="C42" s="21"/>
      <c r="D42" s="22"/>
      <c r="E42" s="22"/>
      <c r="F42" s="15"/>
      <c r="G42" s="18"/>
      <c r="H42" s="15"/>
    </row>
    <row r="43" spans="2:10">
      <c r="B43" s="15"/>
      <c r="C43" s="21"/>
      <c r="D43" s="22"/>
      <c r="E43" s="22"/>
      <c r="F43" s="15"/>
      <c r="G43" s="18"/>
      <c r="H43" s="15"/>
    </row>
    <row r="44" spans="2:10">
      <c r="B44" s="15"/>
      <c r="C44" s="21"/>
      <c r="D44" s="22"/>
      <c r="E44" s="22"/>
      <c r="F44" s="15"/>
      <c r="G44" s="18"/>
      <c r="H44" s="15"/>
    </row>
    <row r="45" spans="2:10">
      <c r="B45" s="15"/>
      <c r="C45" s="21"/>
      <c r="D45" s="22"/>
      <c r="E45" s="22"/>
      <c r="F45" s="15"/>
      <c r="G45" s="18"/>
      <c r="H45" s="15"/>
    </row>
    <row r="46" spans="2:10" s="92" customFormat="1" ht="12.75" customHeight="1"/>
    <row r="47" spans="2:10">
      <c r="B47" s="15"/>
      <c r="C47" s="21"/>
      <c r="D47" s="22"/>
      <c r="E47" s="22"/>
      <c r="F47" s="15"/>
      <c r="G47" s="18"/>
      <c r="H47" s="15"/>
    </row>
    <row r="48" spans="2:10" ht="36.75" customHeight="1">
      <c r="B48" s="15"/>
      <c r="C48" s="21"/>
      <c r="D48" s="22"/>
      <c r="E48" s="22"/>
      <c r="F48" s="15"/>
      <c r="G48" s="18"/>
      <c r="H48" s="15"/>
    </row>
    <row r="49" spans="2:8">
      <c r="B49" s="15"/>
      <c r="C49" s="21"/>
      <c r="D49" s="22"/>
      <c r="E49" s="22"/>
      <c r="F49" s="15"/>
      <c r="G49" s="18"/>
      <c r="H49" s="15"/>
    </row>
    <row r="50" spans="2:8">
      <c r="B50" s="15"/>
      <c r="C50" s="21"/>
      <c r="D50" s="22"/>
      <c r="E50" s="22"/>
      <c r="F50" s="15"/>
      <c r="G50" s="18"/>
      <c r="H50" s="15"/>
    </row>
    <row r="51" spans="2:8">
      <c r="B51" s="15"/>
      <c r="C51" s="21"/>
      <c r="D51" s="22"/>
      <c r="E51" s="22"/>
      <c r="F51" s="15"/>
      <c r="G51" s="18"/>
      <c r="H51" s="15"/>
    </row>
    <row r="52" spans="2:8">
      <c r="B52" s="15"/>
      <c r="C52" s="21"/>
      <c r="D52" s="22"/>
      <c r="E52" s="22"/>
      <c r="F52" s="15"/>
      <c r="G52" s="18"/>
      <c r="H52" s="15"/>
    </row>
    <row r="53" spans="2:8">
      <c r="B53" s="15"/>
      <c r="C53" s="21"/>
      <c r="D53" s="22"/>
      <c r="E53" s="22"/>
      <c r="F53" s="15"/>
      <c r="G53" s="18"/>
      <c r="H53" s="15"/>
    </row>
    <row r="54" spans="2:8">
      <c r="B54" s="15"/>
      <c r="C54" s="21"/>
      <c r="D54" s="22"/>
      <c r="E54" s="22"/>
      <c r="F54" s="15"/>
      <c r="G54" s="18"/>
      <c r="H54" s="15"/>
    </row>
    <row r="55" spans="2:8">
      <c r="B55" s="15"/>
      <c r="C55" s="21"/>
      <c r="D55" s="22"/>
      <c r="E55" s="22"/>
      <c r="F55" s="15"/>
      <c r="G55" s="18"/>
      <c r="H55" s="15"/>
    </row>
    <row r="56" spans="2:8">
      <c r="B56" s="15"/>
      <c r="C56" s="21"/>
      <c r="D56" s="22"/>
      <c r="E56" s="22"/>
      <c r="F56" s="15"/>
      <c r="G56" s="18"/>
      <c r="H56" s="15"/>
    </row>
    <row r="57" spans="2:8">
      <c r="B57" s="15"/>
      <c r="C57" s="21"/>
      <c r="D57" s="22"/>
      <c r="E57" s="22"/>
      <c r="F57" s="15"/>
      <c r="G57" s="18"/>
      <c r="H57" s="15"/>
    </row>
    <row r="58" spans="2:8">
      <c r="B58" s="15"/>
      <c r="C58" s="21"/>
      <c r="D58" s="22"/>
      <c r="E58" s="87"/>
      <c r="F58" s="15"/>
      <c r="G58" s="18"/>
      <c r="H58" s="15"/>
    </row>
    <row r="59" spans="2:8">
      <c r="B59" s="15"/>
      <c r="C59" s="21"/>
      <c r="D59" s="22"/>
      <c r="E59" s="15"/>
      <c r="F59" s="15"/>
      <c r="G59" s="18"/>
      <c r="H59" s="15"/>
    </row>
    <row r="60" spans="2:8">
      <c r="B60" s="15"/>
      <c r="C60" s="21"/>
      <c r="D60" s="22"/>
      <c r="E60" s="15"/>
      <c r="F60" s="15"/>
      <c r="G60" s="18"/>
      <c r="H60" s="15"/>
    </row>
    <row r="61" spans="2:8">
      <c r="B61" s="15"/>
      <c r="C61" s="21"/>
      <c r="D61" s="22"/>
      <c r="E61" s="15"/>
      <c r="F61" s="15"/>
      <c r="G61" s="18"/>
      <c r="H61" s="15"/>
    </row>
    <row r="62" spans="2:8">
      <c r="B62" s="15"/>
      <c r="C62" s="21"/>
      <c r="D62" s="22"/>
      <c r="E62" s="19"/>
      <c r="F62" s="15"/>
      <c r="G62" s="18"/>
      <c r="H62" s="15"/>
    </row>
    <row r="63" spans="2:8">
      <c r="B63" s="15"/>
      <c r="C63" s="21"/>
      <c r="D63" s="22"/>
      <c r="E63" s="87"/>
      <c r="F63" s="15"/>
      <c r="G63" s="18"/>
      <c r="H63" s="15"/>
    </row>
    <row r="64" spans="2:8">
      <c r="B64" s="15"/>
      <c r="C64" s="21"/>
      <c r="D64" s="22"/>
      <c r="E64" s="15"/>
      <c r="F64" s="15"/>
      <c r="G64" s="18"/>
      <c r="H64" s="15"/>
    </row>
    <row r="65" spans="2:8">
      <c r="B65" s="15"/>
      <c r="C65" s="21"/>
      <c r="D65" s="22"/>
      <c r="E65" s="15"/>
      <c r="F65" s="15"/>
      <c r="G65" s="18"/>
      <c r="H65" s="15"/>
    </row>
    <row r="66" spans="2:8">
      <c r="B66" s="15"/>
      <c r="C66" s="21"/>
      <c r="D66" s="22"/>
      <c r="E66" s="15"/>
      <c r="F66" s="15"/>
      <c r="G66" s="18"/>
      <c r="H66" s="15"/>
    </row>
    <row r="67" spans="2:8">
      <c r="B67" s="15"/>
      <c r="C67" s="21"/>
      <c r="D67" s="22"/>
      <c r="E67" s="19"/>
      <c r="F67" s="15"/>
      <c r="G67" s="18"/>
      <c r="H67" s="15"/>
    </row>
    <row r="68" spans="2:8">
      <c r="B68" s="15"/>
      <c r="C68" s="21"/>
      <c r="D68" s="22"/>
      <c r="E68" s="87"/>
      <c r="F68" s="15"/>
      <c r="G68" s="18"/>
      <c r="H68" s="15"/>
    </row>
    <row r="69" spans="2:8">
      <c r="B69" s="15"/>
      <c r="C69" s="21"/>
      <c r="D69" s="22"/>
      <c r="E69" s="15"/>
      <c r="F69" s="15"/>
      <c r="G69" s="18"/>
      <c r="H69" s="15"/>
    </row>
    <row r="70" spans="2:8">
      <c r="B70" s="15"/>
      <c r="C70" s="21"/>
      <c r="D70" s="22"/>
      <c r="E70" s="15"/>
      <c r="F70" s="15"/>
      <c r="G70" s="18"/>
      <c r="H70" s="15"/>
    </row>
    <row r="71" spans="2:8">
      <c r="B71" s="15"/>
      <c r="C71" s="21"/>
      <c r="D71" s="22"/>
      <c r="E71" s="15"/>
      <c r="F71" s="15"/>
      <c r="G71" s="18"/>
      <c r="H71" s="15"/>
    </row>
    <row r="72" spans="2:8">
      <c r="B72" s="15"/>
      <c r="C72" s="21"/>
      <c r="D72" s="22"/>
      <c r="E72" s="22"/>
      <c r="F72" s="15"/>
      <c r="G72" s="18"/>
      <c r="H72" s="15"/>
    </row>
    <row r="73" spans="2:8">
      <c r="B73" s="15"/>
      <c r="C73" s="21"/>
      <c r="D73" s="22"/>
      <c r="E73" s="22"/>
      <c r="F73" s="15"/>
      <c r="G73" s="18"/>
      <c r="H73" s="15"/>
    </row>
    <row r="74" spans="2:8">
      <c r="B74" s="15"/>
      <c r="C74" s="21"/>
      <c r="D74" s="22"/>
      <c r="E74" s="22"/>
      <c r="F74" s="15"/>
      <c r="G74" s="18"/>
      <c r="H74" s="15"/>
    </row>
    <row r="75" spans="2:8">
      <c r="B75" s="15"/>
      <c r="C75" s="21"/>
      <c r="D75" s="22"/>
      <c r="E75" s="22"/>
      <c r="F75" s="15"/>
      <c r="G75" s="18"/>
      <c r="H75" s="15"/>
    </row>
    <row r="76" spans="2:8">
      <c r="B76" s="15"/>
      <c r="C76" s="21"/>
      <c r="D76" s="22"/>
      <c r="E76" s="22"/>
      <c r="F76" s="15"/>
      <c r="G76" s="18"/>
      <c r="H76" s="15"/>
    </row>
    <row r="77" spans="2:8">
      <c r="B77" s="15"/>
      <c r="C77" s="21"/>
      <c r="D77" s="22"/>
      <c r="E77" s="22"/>
      <c r="F77" s="15"/>
      <c r="G77" s="18"/>
      <c r="H77" s="15"/>
    </row>
    <row r="78" spans="2:8">
      <c r="B78" s="15"/>
      <c r="C78" s="21"/>
      <c r="D78" s="22"/>
      <c r="E78" s="22"/>
      <c r="F78" s="15"/>
      <c r="G78" s="18"/>
      <c r="H78" s="15"/>
    </row>
    <row r="79" spans="2:8">
      <c r="B79" s="15"/>
      <c r="C79" s="21"/>
      <c r="D79" s="22"/>
      <c r="E79" s="22"/>
      <c r="F79" s="15"/>
      <c r="G79" s="18"/>
      <c r="H79" s="15"/>
    </row>
    <row r="80" spans="2:8">
      <c r="B80" s="15"/>
      <c r="C80" s="21"/>
      <c r="D80" s="22"/>
      <c r="E80" s="22"/>
      <c r="F80" s="15"/>
      <c r="G80" s="18"/>
      <c r="H80" s="15"/>
    </row>
    <row r="81" spans="2:8">
      <c r="B81" s="15"/>
      <c r="C81" s="21"/>
      <c r="D81" s="22"/>
      <c r="E81" s="22"/>
      <c r="F81" s="15"/>
      <c r="G81" s="18"/>
      <c r="H81" s="15"/>
    </row>
    <row r="82" spans="2:8">
      <c r="B82" s="15"/>
      <c r="C82" s="21"/>
      <c r="D82" s="22"/>
      <c r="E82" s="22"/>
      <c r="F82" s="15"/>
      <c r="G82" s="18"/>
      <c r="H82" s="15"/>
    </row>
    <row r="83" spans="2:8">
      <c r="B83" s="15"/>
      <c r="C83" s="21"/>
      <c r="D83" s="22"/>
      <c r="E83" s="22"/>
      <c r="F83" s="15"/>
      <c r="G83" s="18"/>
      <c r="H83" s="15"/>
    </row>
    <row r="84" spans="2:8">
      <c r="B84" s="15"/>
      <c r="C84" s="21"/>
      <c r="D84" s="22"/>
      <c r="E84" s="22"/>
      <c r="F84" s="15"/>
      <c r="G84" s="18"/>
      <c r="H84" s="15"/>
    </row>
    <row r="85" spans="2:8">
      <c r="B85" s="15"/>
      <c r="C85" s="21"/>
      <c r="D85" s="22"/>
      <c r="E85" s="22"/>
      <c r="F85" s="15"/>
      <c r="G85" s="18"/>
      <c r="H85" s="15"/>
    </row>
    <row r="86" spans="2:8">
      <c r="B86" s="15"/>
      <c r="C86" s="21"/>
      <c r="D86" s="22"/>
      <c r="E86" s="22"/>
      <c r="F86" s="15"/>
      <c r="G86" s="18"/>
      <c r="H86" s="15"/>
    </row>
    <row r="87" spans="2:8">
      <c r="B87" s="15"/>
      <c r="C87" s="21"/>
      <c r="D87" s="22"/>
      <c r="E87" s="22"/>
      <c r="F87" s="15"/>
      <c r="G87" s="18"/>
      <c r="H87" s="15"/>
    </row>
    <row r="88" spans="2:8">
      <c r="B88" s="15"/>
      <c r="C88" s="21"/>
      <c r="D88" s="22"/>
      <c r="E88" s="22"/>
      <c r="F88" s="15"/>
      <c r="G88" s="18"/>
      <c r="H88" s="15"/>
    </row>
    <row r="89" spans="2:8">
      <c r="B89" s="15"/>
      <c r="C89" s="21"/>
      <c r="D89" s="22"/>
      <c r="E89" s="22"/>
      <c r="F89" s="15"/>
      <c r="G89" s="18"/>
      <c r="H89" s="15"/>
    </row>
    <row r="90" spans="2:8">
      <c r="B90" s="15"/>
      <c r="C90" s="21"/>
      <c r="D90" s="22"/>
      <c r="E90" s="22"/>
      <c r="F90" s="15"/>
      <c r="G90" s="18"/>
      <c r="H90" s="15"/>
    </row>
    <row r="91" spans="2:8">
      <c r="B91" s="15"/>
      <c r="C91" s="21"/>
      <c r="D91" s="22"/>
      <c r="E91" s="22"/>
      <c r="F91" s="15"/>
      <c r="G91" s="18"/>
      <c r="H91" s="15"/>
    </row>
    <row r="92" spans="2:8">
      <c r="B92" s="15"/>
      <c r="C92" s="21"/>
      <c r="D92" s="22"/>
      <c r="E92" s="22"/>
      <c r="F92" s="15"/>
      <c r="G92" s="18"/>
      <c r="H92" s="15"/>
    </row>
    <row r="93" spans="2:8">
      <c r="B93" s="15"/>
      <c r="C93" s="21"/>
      <c r="D93" s="22"/>
      <c r="E93" s="22"/>
      <c r="F93" s="15"/>
      <c r="G93" s="18"/>
      <c r="H93" s="15"/>
    </row>
    <row r="94" spans="2:8">
      <c r="B94" s="15"/>
      <c r="C94" s="21"/>
      <c r="D94" s="22"/>
      <c r="E94" s="22"/>
      <c r="F94" s="15"/>
      <c r="G94" s="18"/>
      <c r="H94" s="15"/>
    </row>
    <row r="95" spans="2:8">
      <c r="B95" s="15"/>
      <c r="C95" s="21"/>
      <c r="D95" s="22"/>
      <c r="E95" s="22"/>
      <c r="F95" s="15"/>
      <c r="G95" s="18"/>
      <c r="H95" s="15"/>
    </row>
    <row r="96" spans="2:8">
      <c r="B96" s="15"/>
      <c r="C96" s="21"/>
      <c r="D96" s="22"/>
      <c r="E96" s="22"/>
      <c r="F96" s="15"/>
      <c r="G96" s="18"/>
      <c r="H96" s="15"/>
    </row>
    <row r="97" spans="2:8">
      <c r="B97" s="15"/>
      <c r="C97" s="21"/>
      <c r="D97" s="22"/>
      <c r="E97" s="22"/>
      <c r="F97" s="15"/>
      <c r="G97" s="18"/>
      <c r="H97" s="15"/>
    </row>
    <row r="98" spans="2:8">
      <c r="B98" s="15"/>
      <c r="C98" s="21"/>
      <c r="D98" s="22"/>
      <c r="E98" s="22"/>
      <c r="F98" s="15"/>
      <c r="G98" s="18"/>
      <c r="H98" s="15"/>
    </row>
    <row r="99" spans="2:8">
      <c r="B99" s="15"/>
      <c r="C99" s="21"/>
      <c r="D99" s="22"/>
      <c r="E99" s="22"/>
      <c r="F99" s="15"/>
      <c r="G99" s="18"/>
      <c r="H99" s="15"/>
    </row>
    <row r="100" spans="2:8">
      <c r="B100" s="15"/>
      <c r="C100" s="21"/>
      <c r="D100" s="22"/>
      <c r="E100" s="22"/>
      <c r="F100" s="15"/>
      <c r="G100" s="18"/>
      <c r="H100" s="15"/>
    </row>
    <row r="101" spans="2:8">
      <c r="B101" s="15"/>
      <c r="C101" s="21"/>
      <c r="D101" s="22"/>
      <c r="E101" s="22"/>
      <c r="F101" s="15"/>
      <c r="G101" s="18"/>
      <c r="H101" s="15"/>
    </row>
    <row r="102" spans="2:8">
      <c r="B102" s="15"/>
      <c r="C102" s="21"/>
      <c r="D102" s="22"/>
      <c r="E102" s="22"/>
      <c r="F102" s="15"/>
      <c r="G102" s="18"/>
      <c r="H102" s="15"/>
    </row>
    <row r="103" spans="2:8">
      <c r="B103" s="15"/>
      <c r="C103" s="21"/>
      <c r="D103" s="22"/>
      <c r="E103" s="22"/>
      <c r="F103" s="15"/>
      <c r="G103" s="18"/>
      <c r="H103" s="15"/>
    </row>
    <row r="104" spans="2:8">
      <c r="B104" s="15"/>
      <c r="C104" s="21"/>
      <c r="D104" s="22"/>
      <c r="E104" s="22"/>
      <c r="F104" s="15"/>
      <c r="G104" s="18"/>
      <c r="H104" s="15"/>
    </row>
    <row r="105" spans="2:8">
      <c r="B105" s="15"/>
      <c r="C105" s="21"/>
      <c r="D105" s="22"/>
      <c r="E105" s="22"/>
      <c r="F105" s="15"/>
      <c r="G105" s="18"/>
      <c r="H105" s="15"/>
    </row>
    <row r="106" spans="2:8">
      <c r="B106" s="15"/>
      <c r="C106" s="21"/>
      <c r="D106" s="22"/>
      <c r="E106" s="22"/>
      <c r="F106" s="15"/>
      <c r="G106" s="18"/>
      <c r="H106" s="15"/>
    </row>
    <row r="107" spans="2:8">
      <c r="B107" s="15"/>
      <c r="C107" s="21"/>
      <c r="D107" s="22"/>
      <c r="E107" s="22"/>
      <c r="F107" s="15"/>
      <c r="G107" s="18"/>
      <c r="H107" s="15"/>
    </row>
    <row r="108" spans="2:8">
      <c r="B108" s="15"/>
      <c r="C108" s="21"/>
      <c r="D108" s="22"/>
      <c r="E108" s="22"/>
      <c r="F108" s="15"/>
      <c r="G108" s="18"/>
      <c r="H108" s="15"/>
    </row>
    <row r="109" spans="2:8">
      <c r="B109" s="15"/>
      <c r="C109" s="21"/>
      <c r="D109" s="22"/>
      <c r="E109" s="22"/>
      <c r="F109" s="15"/>
      <c r="G109" s="18"/>
      <c r="H109" s="15"/>
    </row>
    <row r="110" spans="2:8">
      <c r="B110" s="15"/>
      <c r="C110" s="21"/>
      <c r="D110" s="22"/>
      <c r="E110" s="22"/>
      <c r="F110" s="15"/>
      <c r="G110" s="18"/>
      <c r="H110" s="15"/>
    </row>
    <row r="111" spans="2:8">
      <c r="B111" s="15"/>
      <c r="C111" s="21"/>
      <c r="D111" s="22"/>
      <c r="E111" s="22"/>
      <c r="F111" s="15"/>
      <c r="G111" s="18"/>
      <c r="H111" s="15"/>
    </row>
    <row r="112" spans="2:8">
      <c r="B112" s="15"/>
      <c r="C112" s="21"/>
      <c r="D112" s="22"/>
      <c r="E112" s="22"/>
      <c r="F112" s="15"/>
      <c r="G112" s="18"/>
      <c r="H112" s="15"/>
    </row>
    <row r="113" spans="2:8">
      <c r="B113" s="15"/>
      <c r="C113" s="21"/>
      <c r="D113" s="22"/>
      <c r="E113" s="22"/>
      <c r="F113" s="15"/>
      <c r="G113" s="18"/>
      <c r="H113" s="15"/>
    </row>
    <row r="114" spans="2:8">
      <c r="B114" s="15"/>
      <c r="C114" s="21"/>
      <c r="D114" s="22"/>
      <c r="E114" s="22"/>
      <c r="F114" s="15"/>
      <c r="G114" s="18"/>
      <c r="H114" s="15"/>
    </row>
    <row r="115" spans="2:8">
      <c r="B115" s="15"/>
      <c r="C115" s="21"/>
      <c r="D115" s="22"/>
      <c r="E115" s="22"/>
      <c r="F115" s="15"/>
      <c r="G115" s="18"/>
      <c r="H115" s="15"/>
    </row>
    <row r="116" spans="2:8">
      <c r="B116" s="15"/>
      <c r="C116" s="21"/>
      <c r="D116" s="22"/>
      <c r="E116" s="22"/>
      <c r="F116" s="15"/>
      <c r="G116" s="18"/>
      <c r="H116" s="15"/>
    </row>
    <row r="117" spans="2:8">
      <c r="B117" s="15"/>
      <c r="C117" s="21"/>
      <c r="D117" s="22"/>
      <c r="E117" s="22"/>
      <c r="F117" s="15"/>
      <c r="G117" s="18"/>
      <c r="H117" s="15"/>
    </row>
    <row r="118" spans="2:8">
      <c r="B118" s="15"/>
      <c r="C118" s="21"/>
      <c r="D118" s="22"/>
      <c r="E118" s="22"/>
      <c r="F118" s="15"/>
      <c r="G118" s="18"/>
      <c r="H118" s="15"/>
    </row>
    <row r="119" spans="2:8">
      <c r="B119" s="15"/>
      <c r="C119" s="21"/>
      <c r="D119" s="22"/>
      <c r="E119" s="22"/>
      <c r="F119" s="15"/>
      <c r="G119" s="18"/>
      <c r="H119" s="15"/>
    </row>
    <row r="120" spans="2:8">
      <c r="B120" s="15"/>
      <c r="C120" s="21"/>
      <c r="D120" s="22"/>
      <c r="E120" s="22"/>
      <c r="F120" s="15"/>
      <c r="G120" s="18"/>
      <c r="H120" s="15"/>
    </row>
    <row r="121" spans="2:8">
      <c r="B121" s="15"/>
      <c r="C121" s="21"/>
      <c r="D121" s="22"/>
      <c r="E121" s="22"/>
      <c r="F121" s="15"/>
      <c r="G121" s="18"/>
      <c r="H121" s="15"/>
    </row>
    <row r="122" spans="2:8">
      <c r="B122" s="15"/>
      <c r="C122" s="21"/>
      <c r="D122" s="22"/>
      <c r="E122" s="22"/>
      <c r="F122" s="15"/>
      <c r="G122" s="18"/>
      <c r="H122" s="15"/>
    </row>
    <row r="123" spans="2:8">
      <c r="B123" s="15"/>
      <c r="C123" s="21"/>
      <c r="D123" s="22"/>
      <c r="E123" s="22"/>
      <c r="F123" s="15"/>
      <c r="G123" s="18"/>
      <c r="H123" s="15"/>
    </row>
    <row r="124" spans="2:8">
      <c r="B124" s="15"/>
      <c r="C124" s="21"/>
      <c r="D124" s="22"/>
      <c r="E124" s="22"/>
      <c r="F124" s="15"/>
      <c r="G124" s="18"/>
      <c r="H124" s="15"/>
    </row>
    <row r="125" spans="2:8">
      <c r="B125" s="15"/>
      <c r="C125" s="21"/>
      <c r="D125" s="22"/>
      <c r="E125" s="22"/>
      <c r="F125" s="15"/>
      <c r="G125" s="18"/>
      <c r="H125" s="15"/>
    </row>
    <row r="126" spans="2:8">
      <c r="B126" s="15"/>
      <c r="C126" s="21"/>
      <c r="D126" s="22"/>
      <c r="E126" s="22"/>
      <c r="F126" s="15"/>
      <c r="G126" s="18"/>
      <c r="H126" s="15"/>
    </row>
    <row r="127" spans="2:8">
      <c r="B127" s="15"/>
      <c r="C127" s="21"/>
      <c r="D127" s="22"/>
      <c r="E127" s="22"/>
      <c r="F127" s="15"/>
      <c r="G127" s="18"/>
      <c r="H127" s="15"/>
    </row>
    <row r="128" spans="2:8">
      <c r="B128" s="15"/>
      <c r="C128" s="21"/>
      <c r="D128" s="22"/>
      <c r="E128" s="22"/>
      <c r="F128" s="15"/>
      <c r="G128" s="18"/>
      <c r="H128" s="15"/>
    </row>
    <row r="129" spans="2:8">
      <c r="B129" s="15"/>
      <c r="C129" s="21"/>
      <c r="D129" s="22"/>
      <c r="E129" s="22"/>
      <c r="F129" s="15"/>
      <c r="G129" s="18"/>
      <c r="H129" s="15"/>
    </row>
    <row r="130" spans="2:8">
      <c r="B130" s="15"/>
      <c r="C130" s="21"/>
      <c r="D130" s="22"/>
      <c r="E130" s="22"/>
      <c r="F130" s="15"/>
      <c r="G130" s="18"/>
      <c r="H130" s="15"/>
    </row>
    <row r="131" spans="2:8">
      <c r="B131" s="15"/>
      <c r="C131" s="21"/>
      <c r="D131" s="22"/>
      <c r="E131" s="22"/>
      <c r="F131" s="15"/>
      <c r="G131" s="18"/>
      <c r="H131" s="15"/>
    </row>
    <row r="132" spans="2:8">
      <c r="B132" s="15"/>
      <c r="C132" s="21"/>
      <c r="D132" s="22"/>
      <c r="E132" s="22"/>
      <c r="F132" s="15"/>
      <c r="G132" s="18"/>
      <c r="H132" s="15"/>
    </row>
    <row r="133" spans="2:8">
      <c r="B133" s="15"/>
      <c r="C133" s="21"/>
      <c r="D133" s="22"/>
      <c r="E133" s="22"/>
      <c r="F133" s="15"/>
      <c r="G133" s="18"/>
      <c r="H133" s="15"/>
    </row>
    <row r="134" spans="2:8">
      <c r="B134" s="15"/>
      <c r="C134" s="21"/>
      <c r="D134" s="22"/>
      <c r="E134" s="22"/>
      <c r="F134" s="15"/>
      <c r="G134" s="18"/>
      <c r="H134" s="15"/>
    </row>
    <row r="135" spans="2:8">
      <c r="B135" s="15"/>
      <c r="C135" s="21"/>
      <c r="D135" s="22"/>
      <c r="E135" s="22"/>
      <c r="F135" s="15"/>
      <c r="G135" s="18"/>
      <c r="H135" s="15"/>
    </row>
    <row r="136" spans="2:8">
      <c r="B136" s="15"/>
      <c r="C136" s="21"/>
      <c r="D136" s="22"/>
      <c r="E136" s="22"/>
      <c r="F136" s="15"/>
      <c r="G136" s="18"/>
      <c r="H136" s="15"/>
    </row>
    <row r="137" spans="2:8">
      <c r="B137" s="15"/>
      <c r="C137" s="21"/>
      <c r="D137" s="22"/>
      <c r="E137" s="22"/>
      <c r="F137" s="15"/>
      <c r="G137" s="18"/>
      <c r="H137" s="15"/>
    </row>
    <row r="138" spans="2:8">
      <c r="B138" s="15"/>
      <c r="C138" s="21"/>
      <c r="D138" s="22"/>
      <c r="E138" s="22"/>
      <c r="F138" s="15"/>
      <c r="G138" s="18"/>
      <c r="H138" s="15"/>
    </row>
    <row r="139" spans="2:8">
      <c r="B139" s="15"/>
      <c r="C139" s="21"/>
      <c r="D139" s="22"/>
      <c r="E139" s="22"/>
      <c r="F139" s="15"/>
      <c r="G139" s="18"/>
      <c r="H139" s="15"/>
    </row>
    <row r="140" spans="2:8">
      <c r="B140" s="15"/>
      <c r="C140" s="21"/>
      <c r="D140" s="22"/>
      <c r="E140" s="22"/>
      <c r="F140" s="15"/>
      <c r="G140" s="18"/>
      <c r="H140" s="15"/>
    </row>
    <row r="141" spans="2:8">
      <c r="B141" s="15"/>
      <c r="C141" s="21"/>
      <c r="D141" s="22"/>
      <c r="E141" s="22"/>
      <c r="F141" s="15"/>
      <c r="G141" s="18"/>
      <c r="H141" s="15"/>
    </row>
    <row r="142" spans="2:8">
      <c r="B142" s="15"/>
      <c r="C142" s="21"/>
      <c r="D142" s="22"/>
      <c r="E142" s="22"/>
      <c r="F142" s="15"/>
      <c r="G142" s="18"/>
      <c r="H142" s="15"/>
    </row>
    <row r="143" spans="2:8">
      <c r="B143" s="15"/>
      <c r="C143" s="21"/>
      <c r="D143" s="22"/>
      <c r="E143" s="22"/>
      <c r="F143" s="15"/>
      <c r="G143" s="18"/>
      <c r="H143" s="15"/>
    </row>
    <row r="144" spans="2:8">
      <c r="B144" s="15"/>
      <c r="C144" s="21"/>
      <c r="D144" s="22"/>
      <c r="E144" s="22"/>
      <c r="F144" s="15"/>
      <c r="G144" s="18"/>
      <c r="H144" s="15"/>
    </row>
    <row r="145" spans="2:8">
      <c r="B145" s="15"/>
      <c r="C145" s="21"/>
      <c r="D145" s="22"/>
      <c r="E145" s="22"/>
      <c r="F145" s="15"/>
      <c r="G145" s="18"/>
      <c r="H145" s="15"/>
    </row>
    <row r="146" spans="2:8">
      <c r="B146" s="15"/>
      <c r="C146" s="21"/>
      <c r="D146" s="22"/>
      <c r="E146" s="22"/>
      <c r="F146" s="15"/>
      <c r="G146" s="18"/>
      <c r="H146" s="15"/>
    </row>
    <row r="147" spans="2:8">
      <c r="B147" s="15"/>
      <c r="C147" s="21"/>
      <c r="D147" s="22"/>
      <c r="E147" s="22"/>
      <c r="F147" s="15"/>
      <c r="G147" s="18"/>
      <c r="H147" s="15"/>
    </row>
    <row r="148" spans="2:8">
      <c r="B148" s="15"/>
      <c r="C148" s="21"/>
      <c r="D148" s="22"/>
      <c r="E148" s="22"/>
      <c r="F148" s="15"/>
      <c r="G148" s="18"/>
      <c r="H148" s="15"/>
    </row>
    <row r="149" spans="2:8">
      <c r="B149" s="15"/>
      <c r="C149" s="21"/>
      <c r="D149" s="22"/>
      <c r="E149" s="22"/>
      <c r="F149" s="15"/>
      <c r="G149" s="18"/>
      <c r="H149" s="15"/>
    </row>
    <row r="150" spans="2:8">
      <c r="B150" s="15"/>
      <c r="C150" s="21"/>
      <c r="D150" s="22"/>
      <c r="E150" s="22"/>
      <c r="F150" s="15"/>
      <c r="G150" s="18"/>
      <c r="H150" s="15"/>
    </row>
    <row r="151" spans="2:8">
      <c r="B151" s="15"/>
      <c r="C151" s="21"/>
      <c r="D151" s="22"/>
      <c r="E151" s="22"/>
      <c r="F151" s="15"/>
      <c r="G151" s="18"/>
      <c r="H151" s="15"/>
    </row>
    <row r="152" spans="2:8">
      <c r="B152" s="15"/>
      <c r="C152" s="21"/>
      <c r="D152" s="22"/>
      <c r="E152" s="22"/>
      <c r="F152" s="15"/>
      <c r="G152" s="18"/>
      <c r="H152" s="15"/>
    </row>
    <row r="153" spans="2:8">
      <c r="B153" s="15"/>
      <c r="C153" s="21"/>
      <c r="D153" s="22"/>
      <c r="E153" s="22"/>
      <c r="F153" s="15"/>
      <c r="G153" s="18"/>
      <c r="H153" s="15"/>
    </row>
    <row r="154" spans="2:8">
      <c r="B154" s="15"/>
      <c r="C154" s="21"/>
      <c r="D154" s="22"/>
      <c r="E154" s="22"/>
      <c r="F154" s="15"/>
      <c r="G154" s="18"/>
      <c r="H154" s="15"/>
    </row>
    <row r="155" spans="2:8">
      <c r="B155" s="15"/>
      <c r="C155" s="21"/>
      <c r="D155" s="22"/>
      <c r="E155" s="22"/>
      <c r="F155" s="15"/>
      <c r="G155" s="18"/>
      <c r="H155" s="15"/>
    </row>
    <row r="156" spans="2:8">
      <c r="B156" s="15"/>
      <c r="C156" s="21"/>
      <c r="D156" s="22"/>
      <c r="E156" s="22"/>
      <c r="F156" s="15"/>
      <c r="G156" s="18"/>
      <c r="H156" s="15"/>
    </row>
    <row r="157" spans="2:8">
      <c r="B157" s="15"/>
      <c r="C157" s="21"/>
      <c r="D157" s="22"/>
      <c r="E157" s="22"/>
      <c r="F157" s="15"/>
      <c r="G157" s="18"/>
      <c r="H157" s="15"/>
    </row>
    <row r="158" spans="2:8">
      <c r="B158" s="15"/>
      <c r="C158" s="21"/>
      <c r="D158" s="22"/>
      <c r="E158" s="22"/>
      <c r="F158" s="15"/>
      <c r="G158" s="18"/>
      <c r="H158" s="15"/>
    </row>
    <row r="159" spans="2:8">
      <c r="B159" s="15"/>
      <c r="C159" s="21"/>
      <c r="D159" s="22"/>
      <c r="E159" s="22"/>
      <c r="F159" s="15"/>
      <c r="G159" s="18"/>
      <c r="H159" s="15"/>
    </row>
    <row r="160" spans="2:8">
      <c r="B160" s="15"/>
      <c r="C160" s="21"/>
      <c r="D160" s="22"/>
      <c r="E160" s="22"/>
      <c r="F160" s="15"/>
      <c r="G160" s="18"/>
      <c r="H160" s="15"/>
    </row>
    <row r="161" spans="2:8">
      <c r="B161" s="15"/>
      <c r="C161" s="21"/>
      <c r="D161" s="22"/>
      <c r="E161" s="22"/>
      <c r="F161" s="15"/>
      <c r="G161" s="18"/>
      <c r="H161" s="15"/>
    </row>
    <row r="162" spans="2:8">
      <c r="B162" s="15"/>
      <c r="C162" s="21"/>
      <c r="D162" s="22"/>
      <c r="E162" s="22"/>
      <c r="F162" s="15"/>
      <c r="G162" s="18"/>
      <c r="H162" s="15"/>
    </row>
    <row r="163" spans="2:8">
      <c r="B163" s="15"/>
      <c r="C163" s="21"/>
      <c r="D163" s="22"/>
      <c r="E163" s="22"/>
      <c r="F163" s="15"/>
      <c r="G163" s="18"/>
      <c r="H163" s="15"/>
    </row>
    <row r="164" spans="2:8">
      <c r="B164" s="15"/>
      <c r="C164" s="21"/>
      <c r="D164" s="22"/>
      <c r="E164" s="22"/>
      <c r="F164" s="15"/>
      <c r="G164" s="18"/>
      <c r="H164" s="15"/>
    </row>
    <row r="165" spans="2:8">
      <c r="B165" s="15"/>
      <c r="C165" s="21"/>
      <c r="D165" s="22"/>
      <c r="E165" s="22"/>
      <c r="F165" s="15"/>
      <c r="G165" s="18"/>
      <c r="H165" s="15"/>
    </row>
    <row r="166" spans="2:8">
      <c r="B166" s="15"/>
      <c r="C166" s="21"/>
      <c r="D166" s="22"/>
      <c r="E166" s="22"/>
      <c r="F166" s="15"/>
      <c r="G166" s="18"/>
      <c r="H166" s="15"/>
    </row>
    <row r="167" spans="2:8">
      <c r="B167" s="15"/>
      <c r="C167" s="21"/>
      <c r="D167" s="22"/>
      <c r="E167" s="22"/>
      <c r="F167" s="15"/>
      <c r="G167" s="18"/>
      <c r="H167" s="15"/>
    </row>
    <row r="168" spans="2:8">
      <c r="B168" s="15"/>
      <c r="C168" s="21"/>
      <c r="D168" s="22"/>
      <c r="E168" s="22"/>
      <c r="F168" s="15"/>
      <c r="G168" s="18"/>
      <c r="H168" s="15"/>
    </row>
    <row r="169" spans="2:8">
      <c r="B169" s="15"/>
      <c r="C169" s="21"/>
      <c r="D169" s="22"/>
      <c r="E169" s="22"/>
      <c r="F169" s="15"/>
      <c r="G169" s="18"/>
      <c r="H169" s="15"/>
    </row>
    <row r="170" spans="2:8">
      <c r="B170" s="15"/>
      <c r="C170" s="21"/>
      <c r="D170" s="22"/>
      <c r="E170" s="22"/>
      <c r="F170" s="15"/>
      <c r="G170" s="18"/>
      <c r="H170" s="15"/>
    </row>
    <row r="171" spans="2:8">
      <c r="B171" s="15"/>
      <c r="C171" s="21"/>
      <c r="D171" s="22"/>
      <c r="E171" s="22"/>
      <c r="F171" s="15"/>
      <c r="G171" s="18"/>
      <c r="H171" s="15"/>
    </row>
    <row r="172" spans="2:8">
      <c r="B172" s="15"/>
      <c r="C172" s="21"/>
      <c r="D172" s="22"/>
      <c r="E172" s="22"/>
      <c r="F172" s="15"/>
      <c r="G172" s="18"/>
      <c r="H172" s="15"/>
    </row>
    <row r="173" spans="2:8">
      <c r="B173" s="15"/>
      <c r="C173" s="21"/>
      <c r="D173" s="22"/>
      <c r="E173" s="22"/>
      <c r="F173" s="15"/>
      <c r="G173" s="18"/>
      <c r="H173" s="15"/>
    </row>
    <row r="174" spans="2:8">
      <c r="B174" s="15"/>
      <c r="C174" s="21"/>
      <c r="D174" s="22"/>
      <c r="E174" s="22"/>
      <c r="F174" s="15"/>
      <c r="G174" s="18"/>
      <c r="H174" s="15"/>
    </row>
    <row r="175" spans="2:8">
      <c r="B175" s="15"/>
      <c r="C175" s="21"/>
      <c r="D175" s="22"/>
      <c r="E175" s="22"/>
      <c r="F175" s="15"/>
      <c r="G175" s="18"/>
      <c r="H175" s="15"/>
    </row>
    <row r="176" spans="2:8">
      <c r="B176" s="15"/>
      <c r="C176" s="21"/>
      <c r="D176" s="22"/>
      <c r="E176" s="22"/>
      <c r="F176" s="15"/>
      <c r="G176" s="18"/>
      <c r="H176" s="15"/>
    </row>
    <row r="177" spans="2:8">
      <c r="B177" s="15"/>
      <c r="C177" s="21"/>
      <c r="D177" s="22"/>
      <c r="E177" s="22"/>
      <c r="F177" s="15"/>
      <c r="G177" s="18"/>
      <c r="H177" s="15"/>
    </row>
    <row r="178" spans="2:8">
      <c r="B178" s="15"/>
      <c r="C178" s="21"/>
      <c r="D178" s="22"/>
      <c r="E178" s="22"/>
      <c r="F178" s="15"/>
      <c r="G178" s="18"/>
      <c r="H178" s="15"/>
    </row>
    <row r="179" spans="2:8">
      <c r="B179" s="15"/>
      <c r="C179" s="21"/>
      <c r="D179" s="22"/>
      <c r="E179" s="22"/>
      <c r="F179" s="15"/>
      <c r="G179" s="18"/>
      <c r="H179" s="15"/>
    </row>
    <row r="180" spans="2:8">
      <c r="B180" s="15"/>
      <c r="C180" s="21"/>
      <c r="D180" s="22"/>
      <c r="E180" s="22"/>
      <c r="F180" s="15"/>
      <c r="G180" s="18"/>
      <c r="H180" s="15"/>
    </row>
    <row r="181" spans="2:8">
      <c r="B181" s="15"/>
      <c r="C181" s="21"/>
      <c r="D181" s="22"/>
      <c r="E181" s="22"/>
      <c r="F181" s="15"/>
      <c r="G181" s="18"/>
      <c r="H181" s="15"/>
    </row>
    <row r="182" spans="2:8">
      <c r="B182" s="15"/>
      <c r="C182" s="21"/>
      <c r="D182" s="22"/>
      <c r="E182" s="22"/>
      <c r="F182" s="15"/>
      <c r="G182" s="18"/>
      <c r="H182" s="15"/>
    </row>
    <row r="183" spans="2:8">
      <c r="B183" s="15"/>
      <c r="C183" s="21"/>
      <c r="D183" s="22"/>
      <c r="E183" s="22"/>
      <c r="F183" s="15"/>
      <c r="G183" s="18"/>
      <c r="H183" s="15"/>
    </row>
    <row r="184" spans="2:8">
      <c r="B184" s="15"/>
      <c r="C184" s="21"/>
      <c r="D184" s="22"/>
      <c r="E184" s="22"/>
      <c r="F184" s="15"/>
      <c r="G184" s="18"/>
      <c r="H184" s="15"/>
    </row>
    <row r="185" spans="2:8">
      <c r="B185" s="15"/>
      <c r="C185" s="21"/>
      <c r="D185" s="22"/>
      <c r="E185" s="22"/>
      <c r="F185" s="15"/>
      <c r="G185" s="18"/>
      <c r="H185" s="15"/>
    </row>
    <row r="186" spans="2:8">
      <c r="B186" s="15"/>
      <c r="C186" s="21"/>
      <c r="D186" s="22"/>
      <c r="E186" s="22"/>
      <c r="F186" s="15"/>
      <c r="G186" s="18"/>
      <c r="H186" s="15"/>
    </row>
    <row r="187" spans="2:8">
      <c r="B187" s="15"/>
      <c r="C187" s="21"/>
      <c r="D187" s="22"/>
      <c r="E187" s="22"/>
      <c r="F187" s="15"/>
      <c r="G187" s="18"/>
      <c r="H187" s="15"/>
    </row>
    <row r="188" spans="2:8">
      <c r="B188" s="15"/>
      <c r="C188" s="21"/>
      <c r="D188" s="22"/>
      <c r="E188" s="22"/>
      <c r="F188" s="15"/>
      <c r="G188" s="18"/>
      <c r="H188" s="15"/>
    </row>
    <row r="189" spans="2:8">
      <c r="B189" s="15"/>
      <c r="C189" s="21"/>
      <c r="D189" s="22"/>
      <c r="E189" s="22"/>
      <c r="F189" s="15"/>
      <c r="G189" s="18"/>
      <c r="H189" s="15"/>
    </row>
    <row r="190" spans="2:8">
      <c r="B190" s="15"/>
      <c r="C190" s="21"/>
      <c r="D190" s="22"/>
      <c r="E190" s="22"/>
      <c r="F190" s="15"/>
      <c r="G190" s="18"/>
      <c r="H190" s="15"/>
    </row>
    <row r="191" spans="2:8">
      <c r="B191" s="15"/>
      <c r="C191" s="21"/>
      <c r="D191" s="22"/>
      <c r="E191" s="22"/>
      <c r="F191" s="15"/>
      <c r="G191" s="18"/>
      <c r="H191" s="15"/>
    </row>
    <row r="192" spans="2:8">
      <c r="B192" s="15"/>
      <c r="C192" s="21"/>
      <c r="D192" s="22"/>
      <c r="E192" s="22"/>
      <c r="F192" s="15"/>
      <c r="G192" s="18"/>
      <c r="H192" s="15"/>
    </row>
    <row r="193" spans="2:8">
      <c r="B193" s="15"/>
      <c r="C193" s="21"/>
      <c r="D193" s="22"/>
      <c r="E193" s="22"/>
      <c r="F193" s="15"/>
      <c r="G193" s="18"/>
      <c r="H193" s="15"/>
    </row>
    <row r="194" spans="2:8">
      <c r="B194" s="15"/>
      <c r="C194" s="21"/>
      <c r="D194" s="22"/>
      <c r="E194" s="22"/>
      <c r="F194" s="15"/>
      <c r="G194" s="18"/>
      <c r="H194" s="15"/>
    </row>
    <row r="195" spans="2:8">
      <c r="B195" s="15"/>
      <c r="C195" s="21"/>
      <c r="D195" s="22"/>
      <c r="E195" s="22"/>
      <c r="F195" s="15"/>
      <c r="G195" s="18"/>
      <c r="H195" s="15"/>
    </row>
    <row r="196" spans="2:8">
      <c r="B196" s="15"/>
      <c r="C196" s="21"/>
      <c r="D196" s="22"/>
      <c r="E196" s="22"/>
      <c r="F196" s="15"/>
      <c r="G196" s="18"/>
      <c r="H196" s="15"/>
    </row>
    <row r="197" spans="2:8">
      <c r="B197" s="15"/>
      <c r="C197" s="21"/>
      <c r="D197" s="22"/>
      <c r="E197" s="22"/>
      <c r="F197" s="15"/>
      <c r="G197" s="18"/>
      <c r="H197" s="15"/>
    </row>
    <row r="198" spans="2:8">
      <c r="B198" s="15"/>
      <c r="C198" s="21"/>
      <c r="D198" s="22"/>
      <c r="E198" s="22"/>
      <c r="F198" s="15"/>
      <c r="G198" s="18"/>
      <c r="H198" s="15"/>
    </row>
    <row r="199" spans="2:8">
      <c r="B199" s="15"/>
      <c r="C199" s="21"/>
      <c r="D199" s="22"/>
      <c r="E199" s="22"/>
      <c r="F199" s="15"/>
      <c r="G199" s="18"/>
      <c r="H199" s="15"/>
    </row>
    <row r="200" spans="2:8">
      <c r="B200" s="15"/>
      <c r="C200" s="21"/>
      <c r="D200" s="22"/>
      <c r="E200" s="22"/>
      <c r="F200" s="15"/>
      <c r="G200" s="18"/>
      <c r="H200" s="15"/>
    </row>
    <row r="201" spans="2:8">
      <c r="B201" s="15"/>
      <c r="C201" s="21"/>
      <c r="D201" s="22"/>
      <c r="E201" s="22"/>
      <c r="F201" s="15"/>
      <c r="G201" s="18"/>
      <c r="H201" s="15"/>
    </row>
    <row r="202" spans="2:8">
      <c r="B202" s="15"/>
      <c r="C202" s="21"/>
      <c r="D202" s="22"/>
      <c r="E202" s="22"/>
      <c r="F202" s="15"/>
      <c r="G202" s="18"/>
      <c r="H202" s="15"/>
    </row>
    <row r="203" spans="2:8">
      <c r="B203" s="15"/>
      <c r="C203" s="21"/>
      <c r="D203" s="22"/>
      <c r="E203" s="22"/>
      <c r="F203" s="15"/>
      <c r="G203" s="18"/>
      <c r="H203" s="15"/>
    </row>
    <row r="204" spans="2:8">
      <c r="B204" s="15"/>
      <c r="C204" s="21"/>
      <c r="D204" s="22"/>
      <c r="E204" s="22"/>
      <c r="F204" s="15"/>
      <c r="G204" s="18"/>
      <c r="H204" s="15"/>
    </row>
    <row r="205" spans="2:8">
      <c r="B205" s="15"/>
      <c r="C205" s="21"/>
      <c r="D205" s="22"/>
      <c r="E205" s="22"/>
      <c r="F205" s="15"/>
      <c r="G205" s="18"/>
      <c r="H205" s="15"/>
    </row>
    <row r="206" spans="2:8">
      <c r="B206" s="15"/>
      <c r="C206" s="21"/>
      <c r="D206" s="22"/>
      <c r="E206" s="22"/>
      <c r="F206" s="15"/>
      <c r="G206" s="18"/>
      <c r="H206" s="15"/>
    </row>
    <row r="207" spans="2:8">
      <c r="B207" s="15"/>
      <c r="C207" s="21"/>
      <c r="D207" s="22"/>
      <c r="E207" s="22"/>
      <c r="F207" s="15"/>
      <c r="G207" s="18"/>
      <c r="H207" s="15"/>
    </row>
    <row r="208" spans="2:8">
      <c r="B208" s="15"/>
      <c r="C208" s="21"/>
      <c r="D208" s="22"/>
      <c r="E208" s="22"/>
      <c r="F208" s="15"/>
      <c r="G208" s="18"/>
      <c r="H208" s="15"/>
    </row>
    <row r="209" spans="2:8">
      <c r="B209" s="15"/>
      <c r="C209" s="21"/>
      <c r="D209" s="22"/>
      <c r="E209" s="22"/>
      <c r="F209" s="15"/>
      <c r="G209" s="18"/>
      <c r="H209" s="15"/>
    </row>
    <row r="210" spans="2:8">
      <c r="B210" s="15"/>
      <c r="C210" s="21"/>
      <c r="D210" s="22"/>
      <c r="E210" s="22"/>
      <c r="F210" s="15"/>
      <c r="G210" s="18"/>
      <c r="H210" s="15"/>
    </row>
    <row r="211" spans="2:8">
      <c r="B211" s="15"/>
      <c r="C211" s="21"/>
      <c r="D211" s="22"/>
      <c r="E211" s="22"/>
      <c r="F211" s="15"/>
      <c r="G211" s="18"/>
      <c r="H211" s="15"/>
    </row>
    <row r="212" spans="2:8">
      <c r="B212" s="15"/>
      <c r="C212" s="21"/>
      <c r="D212" s="22"/>
      <c r="E212" s="22"/>
      <c r="F212" s="15"/>
      <c r="G212" s="18"/>
      <c r="H212" s="15"/>
    </row>
    <row r="213" spans="2:8">
      <c r="B213" s="15"/>
      <c r="C213" s="21"/>
      <c r="D213" s="22"/>
      <c r="E213" s="22"/>
      <c r="F213" s="15"/>
      <c r="G213" s="18"/>
      <c r="H213" s="15"/>
    </row>
    <row r="214" spans="2:8">
      <c r="B214" s="15"/>
      <c r="C214" s="21"/>
      <c r="D214" s="22"/>
      <c r="E214" s="22"/>
      <c r="F214" s="15"/>
      <c r="G214" s="18"/>
      <c r="H214" s="15"/>
    </row>
    <row r="215" spans="2:8">
      <c r="B215" s="15"/>
      <c r="C215" s="21"/>
      <c r="D215" s="22"/>
      <c r="E215" s="22"/>
      <c r="F215" s="15"/>
      <c r="G215" s="18"/>
      <c r="H215" s="15"/>
    </row>
    <row r="216" spans="2:8">
      <c r="B216" s="15"/>
      <c r="C216" s="21"/>
      <c r="D216" s="22"/>
      <c r="E216" s="22"/>
      <c r="F216" s="15"/>
      <c r="G216" s="18"/>
      <c r="H216" s="15"/>
    </row>
    <row r="217" spans="2:8">
      <c r="B217" s="15"/>
      <c r="C217" s="21"/>
      <c r="D217" s="22"/>
      <c r="E217" s="22"/>
      <c r="F217" s="15"/>
      <c r="G217" s="18"/>
      <c r="H217" s="15"/>
    </row>
    <row r="218" spans="2:8">
      <c r="B218" s="15"/>
      <c r="C218" s="21"/>
      <c r="D218" s="22"/>
      <c r="E218" s="22"/>
      <c r="F218" s="15"/>
      <c r="G218" s="18"/>
      <c r="H218" s="15"/>
    </row>
    <row r="219" spans="2:8">
      <c r="B219" s="15"/>
      <c r="C219" s="21"/>
      <c r="D219" s="22"/>
      <c r="E219" s="22"/>
      <c r="F219" s="15"/>
      <c r="G219" s="18"/>
      <c r="H219" s="15"/>
    </row>
    <row r="220" spans="2:8">
      <c r="B220" s="15"/>
      <c r="C220" s="21"/>
      <c r="D220" s="22"/>
      <c r="E220" s="22"/>
      <c r="F220" s="15"/>
      <c r="G220" s="18"/>
      <c r="H220" s="15"/>
    </row>
    <row r="221" spans="2:8">
      <c r="B221" s="15"/>
      <c r="C221" s="21"/>
      <c r="D221" s="22"/>
      <c r="E221" s="22"/>
      <c r="F221" s="15"/>
      <c r="G221" s="18"/>
      <c r="H221" s="15"/>
    </row>
    <row r="222" spans="2:8">
      <c r="B222" s="15"/>
      <c r="C222" s="21"/>
      <c r="D222" s="22"/>
      <c r="E222" s="22"/>
      <c r="F222" s="15"/>
      <c r="G222" s="18"/>
      <c r="H222" s="15"/>
    </row>
    <row r="223" spans="2:8">
      <c r="B223" s="15"/>
      <c r="C223" s="21"/>
      <c r="D223" s="22"/>
      <c r="E223" s="22"/>
      <c r="F223" s="15"/>
      <c r="G223" s="18"/>
      <c r="H223" s="15"/>
    </row>
    <row r="224" spans="2:8">
      <c r="B224" s="15"/>
      <c r="C224" s="21"/>
      <c r="D224" s="22"/>
      <c r="E224" s="22"/>
      <c r="F224" s="15"/>
      <c r="G224" s="18"/>
      <c r="H224" s="15"/>
    </row>
    <row r="225" spans="2:8">
      <c r="B225" s="15"/>
      <c r="C225" s="21"/>
      <c r="D225" s="22"/>
      <c r="E225" s="22"/>
      <c r="F225" s="15"/>
      <c r="G225" s="18"/>
      <c r="H225" s="15"/>
    </row>
    <row r="226" spans="2:8">
      <c r="B226" s="15"/>
      <c r="C226" s="21"/>
      <c r="D226" s="22"/>
      <c r="E226" s="22"/>
      <c r="F226" s="15"/>
      <c r="G226" s="18"/>
      <c r="H226" s="15"/>
    </row>
    <row r="227" spans="2:8">
      <c r="B227" s="15"/>
      <c r="C227" s="21"/>
      <c r="D227" s="22"/>
      <c r="E227" s="22"/>
      <c r="F227" s="15"/>
      <c r="G227" s="18"/>
      <c r="H227" s="15"/>
    </row>
    <row r="228" spans="2:8">
      <c r="B228" s="15"/>
      <c r="C228" s="21"/>
      <c r="D228" s="22"/>
      <c r="E228" s="22"/>
      <c r="F228" s="15"/>
      <c r="G228" s="18"/>
      <c r="H228" s="15"/>
    </row>
    <row r="229" spans="2:8">
      <c r="B229" s="15"/>
      <c r="C229" s="21"/>
      <c r="D229" s="22"/>
      <c r="E229" s="22"/>
      <c r="F229" s="15"/>
      <c r="G229" s="18"/>
      <c r="H229" s="15"/>
    </row>
    <row r="230" spans="2:8">
      <c r="B230" s="15"/>
      <c r="C230" s="21"/>
      <c r="D230" s="22"/>
      <c r="E230" s="22"/>
      <c r="F230" s="15"/>
      <c r="G230" s="18"/>
      <c r="H230" s="15"/>
    </row>
    <row r="231" spans="2:8">
      <c r="B231" s="15"/>
      <c r="C231" s="21"/>
      <c r="D231" s="22"/>
      <c r="E231" s="22"/>
      <c r="F231" s="15"/>
      <c r="G231" s="18"/>
      <c r="H231" s="15"/>
    </row>
    <row r="232" spans="2:8">
      <c r="B232" s="15"/>
      <c r="C232" s="21"/>
      <c r="D232" s="22"/>
      <c r="E232" s="22"/>
      <c r="F232" s="15"/>
      <c r="G232" s="18"/>
      <c r="H232" s="15"/>
    </row>
    <row r="233" spans="2:8">
      <c r="B233" s="15"/>
      <c r="C233" s="21"/>
      <c r="D233" s="22"/>
      <c r="E233" s="22"/>
      <c r="F233" s="15"/>
      <c r="G233" s="18"/>
      <c r="H233" s="15"/>
    </row>
    <row r="234" spans="2:8">
      <c r="B234" s="15"/>
      <c r="C234" s="21"/>
      <c r="D234" s="22"/>
      <c r="E234" s="22"/>
      <c r="F234" s="15"/>
      <c r="G234" s="18"/>
      <c r="H234" s="15"/>
    </row>
    <row r="235" spans="2:8">
      <c r="B235" s="15"/>
      <c r="C235" s="21"/>
      <c r="D235" s="22"/>
      <c r="E235" s="22"/>
      <c r="F235" s="15"/>
      <c r="G235" s="18"/>
      <c r="H235" s="15"/>
    </row>
    <row r="236" spans="2:8">
      <c r="B236" s="15"/>
      <c r="C236" s="21"/>
      <c r="D236" s="22"/>
      <c r="E236" s="22"/>
      <c r="F236" s="15"/>
      <c r="G236" s="18"/>
      <c r="H236" s="15"/>
    </row>
    <row r="237" spans="2:8">
      <c r="B237" s="15"/>
      <c r="C237" s="21"/>
      <c r="D237" s="22"/>
      <c r="E237" s="22"/>
      <c r="F237" s="15"/>
      <c r="G237" s="18"/>
      <c r="H237" s="15"/>
    </row>
    <row r="238" spans="2:8">
      <c r="B238" s="15"/>
      <c r="C238" s="21"/>
      <c r="D238" s="22"/>
      <c r="E238" s="22"/>
      <c r="F238" s="15"/>
      <c r="G238" s="18"/>
      <c r="H238" s="15"/>
    </row>
    <row r="239" spans="2:8">
      <c r="B239" s="15"/>
      <c r="C239" s="21"/>
      <c r="D239" s="22"/>
      <c r="E239" s="22"/>
      <c r="F239" s="15"/>
      <c r="G239" s="18"/>
      <c r="H239" s="15"/>
    </row>
    <row r="240" spans="2:8">
      <c r="B240" s="15"/>
      <c r="C240" s="21"/>
      <c r="D240" s="22"/>
      <c r="E240" s="22"/>
      <c r="F240" s="15"/>
      <c r="G240" s="18"/>
      <c r="H240" s="15"/>
    </row>
    <row r="241" spans="2:8">
      <c r="B241" s="15"/>
      <c r="C241" s="21"/>
      <c r="D241" s="22"/>
      <c r="E241" s="22"/>
      <c r="F241" s="15"/>
      <c r="G241" s="18"/>
      <c r="H241" s="15"/>
    </row>
    <row r="242" spans="2:8">
      <c r="B242" s="15"/>
      <c r="C242" s="21"/>
      <c r="D242" s="22"/>
      <c r="E242" s="22"/>
      <c r="F242" s="15"/>
      <c r="G242" s="18"/>
      <c r="H242" s="15"/>
    </row>
    <row r="243" spans="2:8">
      <c r="B243" s="15"/>
      <c r="C243" s="21"/>
      <c r="D243" s="22"/>
      <c r="E243" s="22"/>
      <c r="F243" s="15"/>
      <c r="G243" s="18"/>
      <c r="H243" s="15"/>
    </row>
    <row r="244" spans="2:8">
      <c r="B244" s="15"/>
      <c r="C244" s="21"/>
      <c r="D244" s="22"/>
      <c r="E244" s="22"/>
      <c r="F244" s="15"/>
      <c r="G244" s="18"/>
      <c r="H244" s="15"/>
    </row>
    <row r="245" spans="2:8">
      <c r="B245" s="15"/>
      <c r="C245" s="21"/>
      <c r="D245" s="22"/>
      <c r="E245" s="22"/>
      <c r="F245" s="15"/>
      <c r="G245" s="18"/>
      <c r="H245" s="15"/>
    </row>
    <row r="246" spans="2:8">
      <c r="B246" s="15"/>
      <c r="C246" s="21"/>
      <c r="D246" s="22"/>
      <c r="E246" s="22"/>
      <c r="F246" s="15"/>
      <c r="G246" s="18"/>
      <c r="H246" s="15"/>
    </row>
    <row r="247" spans="2:8">
      <c r="B247" s="15"/>
      <c r="C247" s="21"/>
      <c r="D247" s="22"/>
      <c r="E247" s="22"/>
      <c r="F247" s="15"/>
      <c r="G247" s="18"/>
      <c r="H247" s="15"/>
    </row>
    <row r="248" spans="2:8">
      <c r="B248" s="15"/>
      <c r="C248" s="21"/>
      <c r="D248" s="22"/>
      <c r="E248" s="22"/>
      <c r="F248" s="15"/>
      <c r="G248" s="18"/>
      <c r="H248" s="15"/>
    </row>
    <row r="249" spans="2:8">
      <c r="B249" s="15"/>
      <c r="C249" s="21"/>
      <c r="D249" s="22"/>
      <c r="E249" s="22"/>
      <c r="F249" s="15"/>
      <c r="G249" s="18"/>
      <c r="H249" s="15"/>
    </row>
    <row r="250" spans="2:8">
      <c r="B250" s="15"/>
      <c r="C250" s="21"/>
      <c r="D250" s="22"/>
      <c r="E250" s="22"/>
      <c r="F250" s="15"/>
      <c r="G250" s="18"/>
      <c r="H250" s="15"/>
    </row>
    <row r="251" spans="2:8">
      <c r="B251" s="15"/>
      <c r="C251" s="21"/>
      <c r="D251" s="22"/>
      <c r="E251" s="22"/>
      <c r="F251" s="15"/>
      <c r="G251" s="18"/>
      <c r="H251" s="15"/>
    </row>
    <row r="252" spans="2:8">
      <c r="B252" s="15"/>
      <c r="C252" s="21"/>
      <c r="D252" s="22"/>
      <c r="E252" s="22"/>
      <c r="F252" s="15"/>
      <c r="G252" s="18"/>
      <c r="H252" s="15"/>
    </row>
    <row r="253" spans="2:8">
      <c r="B253" s="15"/>
      <c r="C253" s="21"/>
      <c r="D253" s="22"/>
      <c r="E253" s="22"/>
      <c r="F253" s="15"/>
      <c r="G253" s="18"/>
      <c r="H253" s="15"/>
    </row>
    <row r="254" spans="2:8">
      <c r="B254" s="15"/>
      <c r="C254" s="21"/>
      <c r="D254" s="22"/>
      <c r="E254" s="22"/>
      <c r="F254" s="15"/>
      <c r="G254" s="18"/>
      <c r="H254" s="15"/>
    </row>
    <row r="255" spans="2:8">
      <c r="B255" s="15"/>
      <c r="C255" s="21"/>
      <c r="D255" s="22"/>
      <c r="E255" s="22"/>
      <c r="F255" s="15"/>
      <c r="G255" s="18"/>
      <c r="H255" s="15"/>
    </row>
    <row r="256" spans="2:8">
      <c r="B256" s="15"/>
      <c r="C256" s="21"/>
      <c r="D256" s="22"/>
      <c r="E256" s="22"/>
      <c r="F256" s="15"/>
      <c r="G256" s="18"/>
      <c r="H256" s="15"/>
    </row>
    <row r="257" spans="2:8">
      <c r="B257" s="15"/>
      <c r="C257" s="21"/>
      <c r="D257" s="22"/>
      <c r="E257" s="22"/>
      <c r="F257" s="15"/>
      <c r="G257" s="18"/>
      <c r="H257" s="15"/>
    </row>
    <row r="258" spans="2:8">
      <c r="B258" s="15"/>
      <c r="C258" s="21"/>
      <c r="D258" s="22"/>
      <c r="E258" s="22"/>
      <c r="F258" s="15"/>
      <c r="G258" s="18"/>
      <c r="H258" s="15"/>
    </row>
    <row r="259" spans="2:8">
      <c r="B259" s="15"/>
      <c r="C259" s="21"/>
      <c r="D259" s="22"/>
      <c r="E259" s="22"/>
      <c r="F259" s="15"/>
      <c r="G259" s="18"/>
      <c r="H259" s="15"/>
    </row>
    <row r="260" spans="2:8">
      <c r="B260" s="15"/>
      <c r="C260" s="21"/>
      <c r="D260" s="22"/>
      <c r="E260" s="22"/>
      <c r="F260" s="15"/>
      <c r="G260" s="18"/>
      <c r="H260" s="15"/>
    </row>
    <row r="261" spans="2:8">
      <c r="B261" s="15"/>
      <c r="C261" s="21"/>
      <c r="D261" s="22"/>
      <c r="E261" s="22"/>
      <c r="F261" s="15"/>
      <c r="G261" s="18"/>
      <c r="H261" s="15"/>
    </row>
    <row r="262" spans="2:8">
      <c r="B262" s="15"/>
      <c r="C262" s="21"/>
      <c r="D262" s="22"/>
      <c r="E262" s="22"/>
      <c r="F262" s="15"/>
      <c r="G262" s="18"/>
      <c r="H262" s="15"/>
    </row>
    <row r="263" spans="2:8">
      <c r="B263" s="15"/>
      <c r="C263" s="21"/>
      <c r="D263" s="22"/>
      <c r="E263" s="22"/>
      <c r="F263" s="15"/>
      <c r="G263" s="18"/>
      <c r="H263" s="15"/>
    </row>
    <row r="264" spans="2:8">
      <c r="B264" s="15"/>
      <c r="C264" s="21"/>
      <c r="D264" s="22"/>
      <c r="E264" s="22"/>
      <c r="F264" s="15"/>
      <c r="G264" s="18"/>
      <c r="H264" s="15"/>
    </row>
    <row r="265" spans="2:8">
      <c r="B265" s="15"/>
      <c r="C265" s="21"/>
      <c r="D265" s="22"/>
      <c r="E265" s="22"/>
      <c r="F265" s="15"/>
      <c r="G265" s="18"/>
      <c r="H265" s="15"/>
    </row>
    <row r="266" spans="2:8">
      <c r="B266" s="15"/>
      <c r="C266" s="21"/>
      <c r="D266" s="22"/>
      <c r="E266" s="22"/>
      <c r="F266" s="15"/>
      <c r="G266" s="18"/>
      <c r="H266" s="15"/>
    </row>
    <row r="267" spans="2:8">
      <c r="B267" s="15"/>
      <c r="C267" s="21"/>
      <c r="D267" s="22"/>
      <c r="E267" s="22"/>
      <c r="F267" s="15"/>
      <c r="G267" s="18"/>
      <c r="H267" s="15"/>
    </row>
    <row r="268" spans="2:8">
      <c r="B268" s="15"/>
      <c r="C268" s="21"/>
      <c r="D268" s="22"/>
      <c r="E268" s="22"/>
      <c r="F268" s="15"/>
      <c r="G268" s="18"/>
      <c r="H268" s="15"/>
    </row>
    <row r="269" spans="2:8">
      <c r="B269" s="15"/>
      <c r="C269" s="21"/>
      <c r="D269" s="22"/>
      <c r="E269" s="22"/>
      <c r="F269" s="15"/>
      <c r="G269" s="18"/>
      <c r="H269" s="15"/>
    </row>
    <row r="270" spans="2:8">
      <c r="B270" s="15"/>
      <c r="C270" s="21"/>
      <c r="D270" s="22"/>
      <c r="E270" s="22"/>
      <c r="F270" s="15"/>
      <c r="G270" s="18"/>
      <c r="H270" s="15"/>
    </row>
    <row r="271" spans="2:8">
      <c r="B271" s="15"/>
      <c r="C271" s="21"/>
      <c r="D271" s="22"/>
      <c r="E271" s="22"/>
      <c r="F271" s="15"/>
      <c r="G271" s="18"/>
      <c r="H271" s="15"/>
    </row>
    <row r="272" spans="2:8">
      <c r="B272" s="15"/>
      <c r="C272" s="21"/>
      <c r="D272" s="22"/>
      <c r="E272" s="22"/>
      <c r="F272" s="15"/>
      <c r="G272" s="18"/>
      <c r="H272" s="15"/>
    </row>
    <row r="273" spans="2:8">
      <c r="B273" s="15"/>
      <c r="C273" s="21"/>
      <c r="D273" s="22"/>
      <c r="E273" s="22"/>
      <c r="F273" s="15"/>
      <c r="G273" s="18"/>
      <c r="H273" s="15"/>
    </row>
    <row r="274" spans="2:8">
      <c r="B274" s="15"/>
      <c r="C274" s="21"/>
      <c r="D274" s="22"/>
      <c r="E274" s="22"/>
      <c r="F274" s="15"/>
      <c r="G274" s="18"/>
      <c r="H274" s="15"/>
    </row>
    <row r="275" spans="2:8">
      <c r="B275" s="15"/>
      <c r="C275" s="21"/>
      <c r="D275" s="22"/>
      <c r="E275" s="22"/>
      <c r="F275" s="15"/>
      <c r="G275" s="18"/>
      <c r="H275" s="15"/>
    </row>
    <row r="276" spans="2:8">
      <c r="B276" s="15"/>
      <c r="C276" s="21"/>
      <c r="D276" s="22"/>
      <c r="E276" s="22"/>
      <c r="F276" s="15"/>
      <c r="G276" s="18"/>
      <c r="H276" s="15"/>
    </row>
    <row r="277" spans="2:8">
      <c r="B277" s="15"/>
      <c r="C277" s="21"/>
      <c r="D277" s="22"/>
      <c r="E277" s="22"/>
      <c r="F277" s="15"/>
      <c r="G277" s="18"/>
      <c r="H277" s="15"/>
    </row>
    <row r="278" spans="2:8">
      <c r="B278" s="15"/>
      <c r="C278" s="21"/>
      <c r="D278" s="22"/>
      <c r="E278" s="22"/>
      <c r="F278" s="15"/>
      <c r="G278" s="18"/>
      <c r="H278" s="15"/>
    </row>
    <row r="279" spans="2:8">
      <c r="B279" s="15"/>
      <c r="C279" s="21"/>
      <c r="D279" s="22"/>
      <c r="E279" s="22"/>
      <c r="F279" s="15"/>
      <c r="G279" s="18"/>
      <c r="H279" s="15"/>
    </row>
    <row r="280" spans="2:8">
      <c r="B280" s="15"/>
      <c r="C280" s="21"/>
      <c r="D280" s="22"/>
      <c r="E280" s="22"/>
      <c r="F280" s="15"/>
      <c r="G280" s="18"/>
      <c r="H280" s="15"/>
    </row>
    <row r="281" spans="2:8">
      <c r="B281" s="15"/>
      <c r="C281" s="21"/>
      <c r="D281" s="22"/>
      <c r="E281" s="22"/>
      <c r="F281" s="15"/>
      <c r="G281" s="18"/>
      <c r="H281" s="15"/>
    </row>
    <row r="282" spans="2:8">
      <c r="B282" s="15"/>
      <c r="C282" s="21"/>
      <c r="D282" s="22"/>
      <c r="E282" s="22"/>
      <c r="F282" s="15"/>
      <c r="G282" s="18"/>
      <c r="H282" s="15"/>
    </row>
    <row r="283" spans="2:8">
      <c r="B283" s="15"/>
      <c r="C283" s="21"/>
      <c r="D283" s="22"/>
      <c r="E283" s="22"/>
      <c r="F283" s="15"/>
      <c r="G283" s="18"/>
      <c r="H283" s="15"/>
    </row>
    <row r="284" spans="2:8">
      <c r="B284" s="15"/>
      <c r="C284" s="21"/>
      <c r="D284" s="22"/>
      <c r="E284" s="22"/>
      <c r="F284" s="15"/>
      <c r="G284" s="18"/>
      <c r="H284" s="15"/>
    </row>
    <row r="285" spans="2:8">
      <c r="B285" s="15"/>
      <c r="C285" s="21"/>
      <c r="D285" s="22"/>
      <c r="E285" s="22"/>
      <c r="F285" s="15"/>
      <c r="G285" s="18"/>
      <c r="H285" s="15"/>
    </row>
    <row r="286" spans="2:8">
      <c r="B286" s="15"/>
      <c r="C286" s="21"/>
      <c r="D286" s="22"/>
      <c r="E286" s="22"/>
      <c r="F286" s="15"/>
      <c r="G286" s="18"/>
      <c r="H286" s="15"/>
    </row>
    <row r="287" spans="2:8">
      <c r="B287" s="15"/>
      <c r="C287" s="21"/>
      <c r="D287" s="22"/>
      <c r="E287" s="22"/>
      <c r="F287" s="15"/>
      <c r="G287" s="18"/>
      <c r="H287" s="15"/>
    </row>
    <row r="288" spans="2:8">
      <c r="B288" s="15"/>
      <c r="C288" s="21"/>
      <c r="D288" s="22"/>
      <c r="E288" s="22"/>
      <c r="F288" s="15"/>
      <c r="G288" s="18"/>
      <c r="H288" s="15"/>
    </row>
    <row r="289" spans="2:8">
      <c r="B289" s="15"/>
      <c r="C289" s="21"/>
      <c r="D289" s="22"/>
      <c r="E289" s="22"/>
      <c r="F289" s="15"/>
      <c r="G289" s="18"/>
      <c r="H289" s="15"/>
    </row>
    <row r="290" spans="2:8">
      <c r="B290" s="15"/>
      <c r="C290" s="21"/>
      <c r="D290" s="22"/>
      <c r="E290" s="22"/>
      <c r="F290" s="15"/>
      <c r="G290" s="18"/>
      <c r="H290" s="15"/>
    </row>
    <row r="291" spans="2:8">
      <c r="B291" s="15"/>
      <c r="C291" s="21"/>
      <c r="D291" s="22"/>
      <c r="E291" s="22"/>
      <c r="F291" s="15"/>
      <c r="G291" s="18"/>
      <c r="H291" s="15"/>
    </row>
    <row r="292" spans="2:8">
      <c r="B292" s="15"/>
      <c r="C292" s="21"/>
      <c r="D292" s="22"/>
      <c r="E292" s="22"/>
      <c r="F292" s="15"/>
      <c r="G292" s="18"/>
      <c r="H292" s="15"/>
    </row>
    <row r="293" spans="2:8">
      <c r="B293" s="15"/>
      <c r="C293" s="21"/>
      <c r="D293" s="22"/>
      <c r="E293" s="22"/>
      <c r="F293" s="15"/>
      <c r="G293" s="18"/>
      <c r="H293" s="15"/>
    </row>
    <row r="294" spans="2:8">
      <c r="B294" s="15"/>
      <c r="C294" s="21"/>
      <c r="D294" s="22"/>
      <c r="E294" s="22"/>
      <c r="F294" s="15"/>
      <c r="G294" s="18"/>
      <c r="H294" s="15"/>
    </row>
    <row r="295" spans="2:8">
      <c r="B295" s="15"/>
      <c r="C295" s="21"/>
      <c r="D295" s="22"/>
      <c r="E295" s="22"/>
      <c r="F295" s="15"/>
      <c r="G295" s="18"/>
      <c r="H295" s="15"/>
    </row>
    <row r="296" spans="2:8">
      <c r="B296" s="15"/>
      <c r="C296" s="21"/>
      <c r="D296" s="22"/>
      <c r="E296" s="22"/>
      <c r="F296" s="15"/>
      <c r="G296" s="18"/>
      <c r="H296" s="15"/>
    </row>
    <row r="297" spans="2:8">
      <c r="B297" s="15"/>
      <c r="C297" s="21"/>
      <c r="D297" s="22"/>
      <c r="E297" s="22"/>
      <c r="F297" s="15"/>
      <c r="G297" s="18"/>
      <c r="H297" s="15"/>
    </row>
    <row r="298" spans="2:8">
      <c r="B298" s="15"/>
      <c r="C298" s="21"/>
      <c r="D298" s="22"/>
      <c r="E298" s="22"/>
      <c r="F298" s="15"/>
      <c r="G298" s="18"/>
      <c r="H298" s="15"/>
    </row>
    <row r="299" spans="2:8">
      <c r="B299" s="15"/>
      <c r="C299" s="21"/>
      <c r="D299" s="22"/>
      <c r="E299" s="22"/>
      <c r="F299" s="15"/>
      <c r="G299" s="18"/>
      <c r="H299" s="15"/>
    </row>
    <row r="300" spans="2:8">
      <c r="B300" s="15"/>
      <c r="C300" s="21"/>
      <c r="D300" s="22"/>
      <c r="E300" s="22"/>
      <c r="F300" s="15"/>
      <c r="G300" s="18"/>
      <c r="H300" s="15"/>
    </row>
    <row r="301" spans="2:8">
      <c r="B301" s="15"/>
      <c r="C301" s="21"/>
      <c r="D301" s="22"/>
      <c r="E301" s="22"/>
      <c r="F301" s="15"/>
      <c r="G301" s="18"/>
      <c r="H301" s="15"/>
    </row>
    <row r="302" spans="2:8">
      <c r="B302" s="15"/>
      <c r="C302" s="21"/>
      <c r="D302" s="22"/>
      <c r="E302" s="22"/>
      <c r="F302" s="15"/>
      <c r="G302" s="18"/>
      <c r="H302" s="15"/>
    </row>
    <row r="303" spans="2:8">
      <c r="B303" s="15"/>
      <c r="C303" s="21"/>
      <c r="D303" s="22"/>
      <c r="E303" s="22"/>
      <c r="F303" s="15"/>
      <c r="G303" s="18"/>
      <c r="H303" s="15"/>
    </row>
    <row r="304" spans="2:8">
      <c r="B304" s="15"/>
      <c r="C304" s="21"/>
      <c r="D304" s="22"/>
      <c r="E304" s="22"/>
      <c r="F304" s="15"/>
      <c r="G304" s="18"/>
      <c r="H304" s="15"/>
    </row>
    <row r="305" spans="2:8">
      <c r="B305" s="15"/>
      <c r="C305" s="21"/>
      <c r="D305" s="22"/>
      <c r="E305" s="22"/>
      <c r="F305" s="15"/>
      <c r="G305" s="18"/>
      <c r="H305" s="15"/>
    </row>
    <row r="306" spans="2:8">
      <c r="B306" s="15"/>
      <c r="C306" s="21"/>
      <c r="D306" s="22"/>
      <c r="E306" s="22"/>
      <c r="F306" s="15"/>
      <c r="G306" s="18"/>
      <c r="H306" s="15"/>
    </row>
    <row r="307" spans="2:8">
      <c r="B307" s="15"/>
      <c r="C307" s="21"/>
      <c r="D307" s="22"/>
      <c r="E307" s="22"/>
      <c r="F307" s="15"/>
      <c r="G307" s="18"/>
      <c r="H307" s="15"/>
    </row>
    <row r="308" spans="2:8">
      <c r="B308" s="15"/>
      <c r="C308" s="21"/>
      <c r="D308" s="22"/>
      <c r="E308" s="22"/>
      <c r="F308" s="15"/>
      <c r="G308" s="18"/>
      <c r="H308" s="15"/>
    </row>
    <row r="309" spans="2:8">
      <c r="B309" s="15"/>
      <c r="C309" s="21"/>
      <c r="D309" s="22"/>
      <c r="E309" s="22"/>
      <c r="F309" s="15"/>
      <c r="G309" s="18"/>
      <c r="H309" s="15"/>
    </row>
    <row r="310" spans="2:8">
      <c r="B310" s="15"/>
      <c r="C310" s="21"/>
      <c r="D310" s="22"/>
      <c r="E310" s="22"/>
      <c r="F310" s="15"/>
      <c r="G310" s="18"/>
      <c r="H310" s="15"/>
    </row>
    <row r="311" spans="2:8">
      <c r="B311" s="15"/>
      <c r="C311" s="21"/>
      <c r="D311" s="22"/>
      <c r="E311" s="22"/>
      <c r="F311" s="15"/>
      <c r="G311" s="18"/>
      <c r="H311" s="15"/>
    </row>
    <row r="312" spans="2:8">
      <c r="B312" s="15"/>
      <c r="C312" s="21"/>
      <c r="D312" s="22"/>
      <c r="E312" s="22"/>
      <c r="F312" s="15"/>
      <c r="G312" s="18"/>
      <c r="H312" s="15"/>
    </row>
    <row r="313" spans="2:8">
      <c r="B313" s="15"/>
      <c r="C313" s="21"/>
      <c r="D313" s="22"/>
      <c r="E313" s="22"/>
      <c r="F313" s="15"/>
      <c r="G313" s="18"/>
      <c r="H313" s="15"/>
    </row>
    <row r="314" spans="2:8">
      <c r="B314" s="15"/>
      <c r="C314" s="21"/>
      <c r="D314" s="22"/>
      <c r="E314" s="22"/>
      <c r="F314" s="15"/>
      <c r="G314" s="18"/>
      <c r="H314" s="15"/>
    </row>
    <row r="315" spans="2:8">
      <c r="B315" s="15"/>
      <c r="C315" s="21"/>
      <c r="D315" s="22"/>
      <c r="E315" s="22"/>
      <c r="F315" s="15"/>
      <c r="G315" s="18"/>
      <c r="H315" s="15"/>
    </row>
    <row r="316" spans="2:8">
      <c r="B316" s="15"/>
      <c r="C316" s="21"/>
      <c r="D316" s="22"/>
      <c r="E316" s="22"/>
      <c r="F316" s="15"/>
      <c r="G316" s="18"/>
      <c r="H316" s="15"/>
    </row>
    <row r="317" spans="2:8">
      <c r="B317" s="15"/>
      <c r="C317" s="21"/>
      <c r="D317" s="22"/>
      <c r="E317" s="22"/>
      <c r="F317" s="15"/>
      <c r="G317" s="18"/>
      <c r="H317" s="15"/>
    </row>
    <row r="318" spans="2:8">
      <c r="B318" s="15"/>
      <c r="C318" s="21"/>
      <c r="D318" s="22"/>
      <c r="E318" s="22"/>
      <c r="F318" s="15"/>
      <c r="G318" s="18"/>
      <c r="H318" s="15"/>
    </row>
    <row r="319" spans="2:8">
      <c r="B319" s="15"/>
      <c r="C319" s="21"/>
      <c r="D319" s="22"/>
      <c r="E319" s="22"/>
      <c r="F319" s="15"/>
      <c r="G319" s="18"/>
      <c r="H319" s="15"/>
    </row>
    <row r="320" spans="2:8">
      <c r="B320" s="15"/>
      <c r="C320" s="21"/>
      <c r="D320" s="22"/>
      <c r="E320" s="22"/>
      <c r="F320" s="15"/>
      <c r="G320" s="18"/>
      <c r="H320" s="15"/>
    </row>
    <row r="321" spans="2:8">
      <c r="B321" s="15"/>
      <c r="C321" s="21"/>
      <c r="D321" s="22"/>
      <c r="E321" s="22"/>
      <c r="F321" s="15"/>
      <c r="G321" s="18"/>
      <c r="H321" s="15"/>
    </row>
    <row r="322" spans="2:8">
      <c r="B322" s="15"/>
      <c r="C322" s="21"/>
      <c r="D322" s="22"/>
      <c r="E322" s="22"/>
      <c r="F322" s="15"/>
      <c r="G322" s="18"/>
      <c r="H322" s="15"/>
    </row>
    <row r="323" spans="2:8">
      <c r="B323" s="15"/>
      <c r="C323" s="21"/>
      <c r="D323" s="22"/>
      <c r="E323" s="22"/>
      <c r="F323" s="15"/>
      <c r="G323" s="18"/>
      <c r="H323" s="15"/>
    </row>
    <row r="324" spans="2:8">
      <c r="B324" s="15"/>
      <c r="C324" s="21"/>
      <c r="D324" s="22"/>
      <c r="E324" s="22"/>
      <c r="F324" s="15"/>
      <c r="G324" s="18"/>
      <c r="H324" s="15"/>
    </row>
    <row r="325" spans="2:8">
      <c r="B325" s="15"/>
      <c r="C325" s="21"/>
      <c r="D325" s="22"/>
      <c r="E325" s="22"/>
      <c r="F325" s="15"/>
      <c r="G325" s="18"/>
      <c r="H325" s="15"/>
    </row>
    <row r="326" spans="2:8">
      <c r="B326" s="15"/>
      <c r="C326" s="21"/>
      <c r="D326" s="22"/>
      <c r="E326" s="22"/>
      <c r="F326" s="15"/>
      <c r="G326" s="18"/>
      <c r="H326" s="15"/>
    </row>
    <row r="327" spans="2:8">
      <c r="B327" s="15"/>
      <c r="C327" s="21"/>
      <c r="D327" s="22"/>
      <c r="E327" s="22"/>
      <c r="F327" s="15"/>
      <c r="G327" s="18"/>
      <c r="H327" s="15"/>
    </row>
    <row r="328" spans="2:8">
      <c r="B328" s="15"/>
      <c r="C328" s="21"/>
      <c r="D328" s="22"/>
      <c r="E328" s="22"/>
      <c r="F328" s="15"/>
      <c r="G328" s="18"/>
      <c r="H328" s="15"/>
    </row>
    <row r="329" spans="2:8">
      <c r="B329" s="15"/>
      <c r="C329" s="21"/>
      <c r="D329" s="22"/>
      <c r="E329" s="22"/>
      <c r="F329" s="15"/>
      <c r="G329" s="18"/>
      <c r="H329" s="15"/>
    </row>
    <row r="330" spans="2:8">
      <c r="B330" s="15"/>
      <c r="C330" s="21"/>
      <c r="D330" s="22"/>
      <c r="E330" s="22"/>
      <c r="F330" s="15"/>
      <c r="G330" s="18"/>
      <c r="H330" s="15"/>
    </row>
    <row r="331" spans="2:8">
      <c r="B331" s="15"/>
      <c r="C331" s="21"/>
      <c r="D331" s="22"/>
      <c r="E331" s="22"/>
      <c r="F331" s="15"/>
      <c r="G331" s="18"/>
      <c r="H331" s="15"/>
    </row>
    <row r="332" spans="2:8">
      <c r="B332" s="15"/>
      <c r="C332" s="21"/>
      <c r="D332" s="22"/>
      <c r="E332" s="22"/>
      <c r="F332" s="15"/>
      <c r="G332" s="18"/>
      <c r="H332" s="15"/>
    </row>
    <row r="333" spans="2:8">
      <c r="B333" s="15"/>
      <c r="C333" s="21"/>
      <c r="D333" s="22"/>
      <c r="E333" s="22"/>
      <c r="F333" s="15"/>
      <c r="G333" s="18"/>
      <c r="H333" s="15"/>
    </row>
    <row r="334" spans="2:8">
      <c r="B334" s="15"/>
      <c r="C334" s="21"/>
      <c r="D334" s="22"/>
      <c r="E334" s="22"/>
      <c r="F334" s="15"/>
      <c r="G334" s="18"/>
      <c r="H334" s="15"/>
    </row>
    <row r="335" spans="2:8">
      <c r="B335" s="15"/>
      <c r="C335" s="21"/>
      <c r="D335" s="22"/>
      <c r="E335" s="22"/>
      <c r="F335" s="15"/>
      <c r="G335" s="18"/>
      <c r="H335" s="15"/>
    </row>
    <row r="336" spans="2:8">
      <c r="B336" s="15"/>
      <c r="C336" s="21"/>
      <c r="D336" s="22"/>
      <c r="E336" s="22"/>
      <c r="F336" s="15"/>
      <c r="G336" s="18"/>
      <c r="H336" s="15"/>
    </row>
    <row r="337" spans="2:8">
      <c r="B337" s="15"/>
      <c r="C337" s="21"/>
      <c r="D337" s="22"/>
      <c r="E337" s="22"/>
      <c r="F337" s="15"/>
      <c r="G337" s="18"/>
      <c r="H337" s="15"/>
    </row>
    <row r="338" spans="2:8">
      <c r="B338" s="15"/>
      <c r="C338" s="21"/>
      <c r="D338" s="22"/>
      <c r="E338" s="22"/>
      <c r="F338" s="15"/>
      <c r="G338" s="18"/>
      <c r="H338" s="15"/>
    </row>
    <row r="339" spans="2:8">
      <c r="B339" s="15"/>
      <c r="C339" s="21"/>
      <c r="D339" s="22"/>
      <c r="E339" s="22"/>
      <c r="F339" s="15"/>
      <c r="G339" s="18"/>
      <c r="H339" s="15"/>
    </row>
    <row r="340" spans="2:8">
      <c r="B340" s="15"/>
      <c r="C340" s="21"/>
      <c r="D340" s="22"/>
      <c r="E340" s="22"/>
      <c r="F340" s="15"/>
      <c r="G340" s="18"/>
      <c r="H340" s="15"/>
    </row>
    <row r="341" spans="2:8">
      <c r="B341" s="15"/>
      <c r="C341" s="21"/>
      <c r="D341" s="22"/>
      <c r="E341" s="22"/>
      <c r="F341" s="15"/>
      <c r="G341" s="18"/>
      <c r="H341" s="15"/>
    </row>
    <row r="342" spans="2:8">
      <c r="B342" s="15"/>
      <c r="C342" s="21"/>
      <c r="D342" s="22"/>
      <c r="E342" s="22"/>
      <c r="F342" s="15"/>
      <c r="G342" s="18"/>
      <c r="H342" s="15"/>
    </row>
    <row r="343" spans="2:8">
      <c r="B343" s="15"/>
      <c r="C343" s="21"/>
      <c r="D343" s="22"/>
      <c r="E343" s="22"/>
      <c r="F343" s="15"/>
      <c r="G343" s="18"/>
      <c r="H343" s="15"/>
    </row>
    <row r="344" spans="2:8">
      <c r="B344" s="15"/>
      <c r="C344" s="21"/>
      <c r="D344" s="22"/>
      <c r="E344" s="22"/>
      <c r="F344" s="15"/>
      <c r="G344" s="18"/>
      <c r="H344" s="15"/>
    </row>
    <row r="345" spans="2:8">
      <c r="B345" s="15"/>
      <c r="C345" s="21"/>
      <c r="D345" s="22"/>
      <c r="E345" s="22"/>
      <c r="F345" s="15"/>
      <c r="G345" s="18"/>
      <c r="H345" s="15"/>
    </row>
    <row r="346" spans="2:8">
      <c r="B346" s="15"/>
      <c r="C346" s="21"/>
      <c r="D346" s="22"/>
      <c r="E346" s="22"/>
      <c r="F346" s="15"/>
      <c r="G346" s="18"/>
      <c r="H346" s="15"/>
    </row>
    <row r="347" spans="2:8">
      <c r="B347" s="15"/>
      <c r="C347" s="21"/>
      <c r="D347" s="22"/>
      <c r="E347" s="22"/>
      <c r="F347" s="15"/>
      <c r="G347" s="18"/>
      <c r="H347" s="15"/>
    </row>
    <row r="348" spans="2:8">
      <c r="B348" s="15"/>
      <c r="C348" s="21"/>
      <c r="D348" s="22"/>
      <c r="E348" s="22"/>
      <c r="F348" s="15"/>
      <c r="G348" s="18"/>
      <c r="H348" s="15"/>
    </row>
    <row r="349" spans="2:8">
      <c r="B349" s="15"/>
      <c r="C349" s="21"/>
      <c r="D349" s="22"/>
      <c r="E349" s="22"/>
      <c r="F349" s="15"/>
      <c r="G349" s="18"/>
      <c r="H349" s="15"/>
    </row>
    <row r="350" spans="2:8">
      <c r="B350" s="15"/>
      <c r="C350" s="21"/>
      <c r="D350" s="22"/>
      <c r="E350" s="22"/>
      <c r="F350" s="15"/>
      <c r="G350" s="18"/>
      <c r="H350" s="15"/>
    </row>
    <row r="351" spans="2:8">
      <c r="B351" s="15"/>
      <c r="C351" s="21"/>
      <c r="D351" s="22"/>
      <c r="E351" s="22"/>
      <c r="F351" s="15"/>
      <c r="G351" s="18"/>
      <c r="H351" s="15"/>
    </row>
    <row r="352" spans="2:8">
      <c r="B352" s="15"/>
      <c r="C352" s="21"/>
      <c r="D352" s="22"/>
      <c r="E352" s="22"/>
      <c r="F352" s="15"/>
      <c r="G352" s="18"/>
      <c r="H352" s="15"/>
    </row>
    <row r="353" spans="2:8">
      <c r="B353" s="15"/>
      <c r="C353" s="21"/>
      <c r="D353" s="22"/>
      <c r="E353" s="22"/>
      <c r="F353" s="15"/>
      <c r="G353" s="18"/>
      <c r="H353" s="15"/>
    </row>
    <row r="354" spans="2:8">
      <c r="B354" s="15"/>
      <c r="C354" s="21"/>
      <c r="D354" s="22"/>
      <c r="E354" s="22"/>
      <c r="F354" s="15"/>
      <c r="G354" s="18"/>
      <c r="H354" s="15"/>
    </row>
    <row r="355" spans="2:8">
      <c r="B355" s="15"/>
      <c r="C355" s="21"/>
      <c r="D355" s="22"/>
      <c r="E355" s="22"/>
      <c r="F355" s="15"/>
      <c r="G355" s="18"/>
      <c r="H355" s="15"/>
    </row>
    <row r="356" spans="2:8">
      <c r="B356" s="15"/>
      <c r="C356" s="21"/>
      <c r="D356" s="22"/>
      <c r="E356" s="22"/>
      <c r="F356" s="15"/>
      <c r="G356" s="18"/>
      <c r="H356" s="15"/>
    </row>
    <row r="357" spans="2:8">
      <c r="B357" s="15"/>
      <c r="C357" s="21"/>
      <c r="D357" s="22"/>
      <c r="E357" s="22"/>
      <c r="F357" s="15"/>
      <c r="G357" s="18"/>
      <c r="H357" s="15"/>
    </row>
    <row r="358" spans="2:8">
      <c r="B358" s="15"/>
      <c r="C358" s="21"/>
      <c r="D358" s="22"/>
      <c r="E358" s="22"/>
      <c r="F358" s="15"/>
      <c r="G358" s="18"/>
      <c r="H358" s="15"/>
    </row>
    <row r="359" spans="2:8">
      <c r="B359" s="15"/>
      <c r="C359" s="21"/>
      <c r="D359" s="22"/>
      <c r="E359" s="22"/>
      <c r="F359" s="15"/>
      <c r="G359" s="18"/>
      <c r="H359" s="15"/>
    </row>
    <row r="360" spans="2:8">
      <c r="B360" s="15"/>
      <c r="C360" s="21"/>
      <c r="D360" s="22"/>
      <c r="E360" s="22"/>
      <c r="F360" s="15"/>
      <c r="G360" s="18"/>
      <c r="H360" s="15"/>
    </row>
    <row r="361" spans="2:8">
      <c r="B361" s="15"/>
      <c r="C361" s="21"/>
      <c r="D361" s="22"/>
      <c r="E361" s="22"/>
      <c r="F361" s="15"/>
      <c r="G361" s="18"/>
      <c r="H361" s="15"/>
    </row>
    <row r="362" spans="2:8">
      <c r="B362" s="15"/>
      <c r="C362" s="21"/>
      <c r="D362" s="22"/>
      <c r="E362" s="22"/>
      <c r="F362" s="15"/>
      <c r="G362" s="18"/>
      <c r="H362" s="15"/>
    </row>
    <row r="363" spans="2:8">
      <c r="B363" s="15"/>
      <c r="C363" s="21"/>
      <c r="D363" s="22"/>
      <c r="E363" s="22"/>
      <c r="F363" s="15"/>
      <c r="G363" s="18"/>
      <c r="H363" s="15"/>
    </row>
    <row r="364" spans="2:8">
      <c r="B364" s="15"/>
      <c r="C364" s="21"/>
      <c r="D364" s="22"/>
      <c r="E364" s="22"/>
      <c r="F364" s="15"/>
      <c r="G364" s="18"/>
      <c r="H364" s="15"/>
    </row>
    <row r="365" spans="2:8">
      <c r="B365" s="15"/>
      <c r="C365" s="21"/>
      <c r="D365" s="22"/>
      <c r="E365" s="22"/>
      <c r="F365" s="15"/>
      <c r="G365" s="18"/>
      <c r="H365" s="15"/>
    </row>
    <row r="366" spans="2:8">
      <c r="B366" s="15"/>
      <c r="C366" s="21"/>
      <c r="D366" s="22"/>
      <c r="E366" s="22"/>
      <c r="F366" s="15"/>
      <c r="G366" s="18"/>
      <c r="H366" s="15"/>
    </row>
    <row r="367" spans="2:8">
      <c r="B367" s="15"/>
      <c r="C367" s="21"/>
      <c r="D367" s="22"/>
      <c r="E367" s="22"/>
      <c r="F367" s="15"/>
      <c r="G367" s="18"/>
      <c r="H367" s="15"/>
    </row>
    <row r="368" spans="2:8">
      <c r="B368" s="15"/>
      <c r="C368" s="21"/>
      <c r="D368" s="22"/>
      <c r="E368" s="22"/>
      <c r="F368" s="15"/>
      <c r="G368" s="18"/>
      <c r="H368" s="15"/>
    </row>
    <row r="369" spans="2:8">
      <c r="B369" s="15"/>
      <c r="C369" s="21"/>
      <c r="D369" s="22"/>
      <c r="E369" s="22"/>
      <c r="F369" s="15"/>
      <c r="G369" s="18"/>
      <c r="H369" s="15"/>
    </row>
    <row r="370" spans="2:8">
      <c r="B370" s="15"/>
      <c r="C370" s="21"/>
      <c r="D370" s="22"/>
      <c r="E370" s="22"/>
      <c r="F370" s="15"/>
      <c r="G370" s="18"/>
      <c r="H370" s="15"/>
    </row>
    <row r="371" spans="2:8">
      <c r="B371" s="15"/>
      <c r="C371" s="21"/>
      <c r="D371" s="22"/>
      <c r="E371" s="22"/>
      <c r="F371" s="15"/>
      <c r="G371" s="18"/>
      <c r="H371" s="15"/>
    </row>
    <row r="372" spans="2:8">
      <c r="B372" s="15"/>
      <c r="C372" s="21"/>
      <c r="D372" s="22"/>
      <c r="E372" s="22"/>
      <c r="F372" s="15"/>
      <c r="G372" s="18"/>
      <c r="H372" s="15"/>
    </row>
    <row r="373" spans="2:8">
      <c r="B373" s="15"/>
      <c r="C373" s="21"/>
      <c r="D373" s="22"/>
      <c r="E373" s="22"/>
      <c r="F373" s="15"/>
      <c r="G373" s="18"/>
      <c r="H373" s="15"/>
    </row>
    <row r="374" spans="2:8">
      <c r="B374" s="15"/>
      <c r="C374" s="21"/>
      <c r="D374" s="22"/>
      <c r="E374" s="22"/>
      <c r="F374" s="15"/>
      <c r="G374" s="18"/>
      <c r="H374" s="15"/>
    </row>
    <row r="375" spans="2:8">
      <c r="B375" s="15"/>
      <c r="C375" s="21"/>
      <c r="D375" s="22"/>
      <c r="E375" s="22"/>
      <c r="F375" s="15"/>
      <c r="G375" s="18"/>
      <c r="H375" s="15"/>
    </row>
    <row r="376" spans="2:8">
      <c r="B376" s="15"/>
      <c r="C376" s="21"/>
      <c r="D376" s="22"/>
      <c r="E376" s="22"/>
      <c r="F376" s="15"/>
      <c r="G376" s="18"/>
      <c r="H376" s="15"/>
    </row>
    <row r="377" spans="2:8">
      <c r="B377" s="15"/>
      <c r="C377" s="21"/>
      <c r="D377" s="22"/>
      <c r="E377" s="22"/>
      <c r="F377" s="15"/>
      <c r="G377" s="18"/>
      <c r="H377" s="15"/>
    </row>
    <row r="378" spans="2:8">
      <c r="B378" s="15"/>
      <c r="C378" s="21"/>
      <c r="D378" s="22"/>
      <c r="E378" s="22"/>
      <c r="F378" s="15"/>
      <c r="G378" s="18"/>
      <c r="H378" s="15"/>
    </row>
    <row r="379" spans="2:8">
      <c r="B379" s="15"/>
      <c r="C379" s="21"/>
      <c r="D379" s="22"/>
      <c r="E379" s="22"/>
      <c r="F379" s="15"/>
      <c r="G379" s="18"/>
      <c r="H379" s="15"/>
    </row>
    <row r="380" spans="2:8">
      <c r="B380" s="15"/>
      <c r="C380" s="21"/>
      <c r="D380" s="22"/>
      <c r="E380" s="22"/>
      <c r="F380" s="15"/>
      <c r="G380" s="18"/>
      <c r="H380" s="15"/>
    </row>
    <row r="381" spans="2:8">
      <c r="B381" s="15"/>
      <c r="C381" s="21"/>
      <c r="D381" s="22"/>
      <c r="E381" s="22"/>
      <c r="F381" s="15"/>
      <c r="G381" s="18"/>
      <c r="H381" s="15"/>
    </row>
    <row r="382" spans="2:8">
      <c r="B382" s="15"/>
      <c r="C382" s="21"/>
      <c r="D382" s="22"/>
      <c r="E382" s="22"/>
      <c r="F382" s="15"/>
      <c r="G382" s="18"/>
      <c r="H382" s="15"/>
    </row>
    <row r="383" spans="2:8">
      <c r="B383" s="15"/>
      <c r="C383" s="21"/>
      <c r="D383" s="22"/>
      <c r="E383" s="22"/>
      <c r="F383" s="15"/>
      <c r="G383" s="18"/>
      <c r="H383" s="15"/>
    </row>
    <row r="384" spans="2:8">
      <c r="B384" s="15"/>
      <c r="C384" s="21"/>
      <c r="D384" s="22"/>
      <c r="E384" s="22"/>
      <c r="F384" s="15"/>
      <c r="G384" s="18"/>
      <c r="H384" s="15"/>
    </row>
    <row r="385" spans="2:8">
      <c r="B385" s="15"/>
      <c r="C385" s="21"/>
      <c r="D385" s="22"/>
      <c r="E385" s="22"/>
      <c r="F385" s="15"/>
      <c r="G385" s="18"/>
      <c r="H385" s="15"/>
    </row>
    <row r="386" spans="2:8">
      <c r="B386" s="15"/>
      <c r="C386" s="21"/>
      <c r="D386" s="22"/>
      <c r="E386" s="22"/>
      <c r="F386" s="15"/>
      <c r="G386" s="18"/>
      <c r="H386" s="15"/>
    </row>
    <row r="387" spans="2:8">
      <c r="B387" s="15"/>
      <c r="C387" s="21"/>
      <c r="D387" s="22"/>
      <c r="E387" s="22"/>
      <c r="F387" s="15"/>
      <c r="G387" s="18"/>
      <c r="H387" s="15"/>
    </row>
    <row r="388" spans="2:8">
      <c r="B388" s="15"/>
      <c r="C388" s="21"/>
      <c r="D388" s="22"/>
      <c r="E388" s="22"/>
      <c r="F388" s="15"/>
      <c r="G388" s="18"/>
      <c r="H388" s="15"/>
    </row>
    <row r="389" spans="2:8">
      <c r="B389" s="15"/>
      <c r="C389" s="21"/>
      <c r="D389" s="22"/>
      <c r="E389" s="22"/>
      <c r="F389" s="15"/>
      <c r="G389" s="18"/>
      <c r="H389" s="15"/>
    </row>
    <row r="390" spans="2:8">
      <c r="B390" s="15"/>
      <c r="C390" s="21"/>
      <c r="D390" s="22"/>
      <c r="E390" s="22"/>
      <c r="F390" s="15"/>
      <c r="G390" s="18"/>
      <c r="H390" s="15"/>
    </row>
    <row r="391" spans="2:8">
      <c r="B391" s="15"/>
      <c r="C391" s="21"/>
      <c r="D391" s="22"/>
      <c r="E391" s="22"/>
      <c r="F391" s="15"/>
      <c r="G391" s="18"/>
      <c r="H391" s="15"/>
    </row>
    <row r="392" spans="2:8">
      <c r="B392" s="15"/>
      <c r="C392" s="21"/>
      <c r="D392" s="22"/>
      <c r="E392" s="22"/>
      <c r="F392" s="15"/>
      <c r="G392" s="18"/>
      <c r="H392" s="15"/>
    </row>
    <row r="393" spans="2:8">
      <c r="B393" s="15"/>
      <c r="C393" s="21"/>
      <c r="D393" s="22"/>
      <c r="E393" s="22"/>
      <c r="F393" s="15"/>
      <c r="G393" s="18"/>
      <c r="H393" s="15"/>
    </row>
    <row r="394" spans="2:8">
      <c r="B394" s="15"/>
      <c r="C394" s="21"/>
      <c r="D394" s="22"/>
      <c r="E394" s="22"/>
      <c r="F394" s="15"/>
      <c r="G394" s="18"/>
      <c r="H394" s="15"/>
    </row>
    <row r="395" spans="2:8">
      <c r="B395" s="15"/>
      <c r="C395" s="21"/>
      <c r="D395" s="22"/>
      <c r="E395" s="22"/>
      <c r="F395" s="15"/>
      <c r="G395" s="18"/>
      <c r="H395" s="15"/>
    </row>
    <row r="396" spans="2:8">
      <c r="B396" s="15"/>
      <c r="C396" s="21"/>
      <c r="D396" s="22"/>
      <c r="E396" s="22"/>
      <c r="F396" s="15"/>
      <c r="G396" s="18"/>
      <c r="H396" s="15"/>
    </row>
    <row r="397" spans="2:8">
      <c r="B397" s="15"/>
      <c r="C397" s="21"/>
      <c r="D397" s="22"/>
      <c r="E397" s="22"/>
      <c r="F397" s="15"/>
      <c r="G397" s="18"/>
      <c r="H397" s="15"/>
    </row>
    <row r="398" spans="2:8">
      <c r="B398" s="15"/>
      <c r="C398" s="21"/>
      <c r="D398" s="22"/>
      <c r="E398" s="22"/>
      <c r="F398" s="15"/>
      <c r="G398" s="18"/>
      <c r="H398" s="15"/>
    </row>
    <row r="399" spans="2:8">
      <c r="B399" s="15"/>
      <c r="C399" s="21"/>
      <c r="D399" s="22"/>
      <c r="E399" s="22"/>
      <c r="F399" s="15"/>
      <c r="G399" s="18"/>
      <c r="H399" s="15"/>
    </row>
    <row r="400" spans="2:8">
      <c r="B400" s="15"/>
      <c r="C400" s="21"/>
      <c r="D400" s="22"/>
      <c r="E400" s="22"/>
      <c r="F400" s="15"/>
      <c r="G400" s="18"/>
      <c r="H400" s="15"/>
    </row>
    <row r="401" spans="2:8">
      <c r="B401" s="15"/>
      <c r="C401" s="21"/>
      <c r="D401" s="22"/>
      <c r="E401" s="22"/>
      <c r="F401" s="15"/>
      <c r="G401" s="18"/>
      <c r="H401" s="15"/>
    </row>
    <row r="402" spans="2:8">
      <c r="B402" s="15"/>
      <c r="C402" s="21"/>
      <c r="D402" s="22"/>
      <c r="E402" s="22"/>
      <c r="F402" s="15"/>
      <c r="G402" s="18"/>
      <c r="H402" s="15"/>
    </row>
    <row r="403" spans="2:8">
      <c r="B403" s="15"/>
      <c r="C403" s="21"/>
      <c r="D403" s="22"/>
      <c r="E403" s="22"/>
      <c r="F403" s="15"/>
      <c r="G403" s="18"/>
      <c r="H403" s="15"/>
    </row>
    <row r="404" spans="2:8">
      <c r="B404" s="15"/>
      <c r="C404" s="21"/>
      <c r="D404" s="22"/>
      <c r="E404" s="22"/>
      <c r="F404" s="15"/>
      <c r="G404" s="18"/>
      <c r="H404" s="15"/>
    </row>
    <row r="405" spans="2:8">
      <c r="B405" s="15"/>
      <c r="C405" s="21"/>
      <c r="D405" s="22"/>
      <c r="E405" s="22"/>
      <c r="F405" s="15"/>
      <c r="G405" s="18"/>
      <c r="H405" s="15"/>
    </row>
    <row r="406" spans="2:8">
      <c r="B406" s="15"/>
      <c r="C406" s="21"/>
      <c r="D406" s="22"/>
      <c r="E406" s="22"/>
      <c r="F406" s="15"/>
      <c r="G406" s="18"/>
      <c r="H406" s="15"/>
    </row>
    <row r="407" spans="2:8">
      <c r="B407" s="15"/>
      <c r="C407" s="21"/>
      <c r="D407" s="22"/>
      <c r="E407" s="22"/>
      <c r="F407" s="15"/>
      <c r="G407" s="18"/>
      <c r="H407" s="15"/>
    </row>
    <row r="408" spans="2:8">
      <c r="B408" s="15"/>
      <c r="C408" s="21"/>
      <c r="D408" s="22"/>
      <c r="E408" s="22"/>
      <c r="F408" s="15"/>
      <c r="G408" s="18"/>
      <c r="H408" s="15"/>
    </row>
    <row r="409" spans="2:8">
      <c r="B409" s="15"/>
      <c r="C409" s="21"/>
      <c r="D409" s="22"/>
      <c r="E409" s="22"/>
      <c r="F409" s="15"/>
      <c r="G409" s="18"/>
      <c r="H409" s="15"/>
    </row>
    <row r="410" spans="2:8">
      <c r="B410" s="15"/>
      <c r="C410" s="21"/>
      <c r="D410" s="22"/>
      <c r="E410" s="22"/>
      <c r="F410" s="15"/>
      <c r="G410" s="18"/>
      <c r="H410" s="15"/>
    </row>
    <row r="411" spans="2:8">
      <c r="B411" s="15"/>
      <c r="C411" s="21"/>
      <c r="D411" s="22"/>
      <c r="E411" s="22"/>
      <c r="F411" s="15"/>
      <c r="G411" s="18"/>
      <c r="H411" s="15"/>
    </row>
    <row r="412" spans="2:8">
      <c r="B412" s="15"/>
      <c r="C412" s="21"/>
      <c r="D412" s="22"/>
      <c r="E412" s="22"/>
      <c r="F412" s="15"/>
      <c r="G412" s="18"/>
      <c r="H412" s="15"/>
    </row>
    <row r="413" spans="2:8">
      <c r="B413" s="15"/>
      <c r="C413" s="21"/>
      <c r="D413" s="22"/>
      <c r="E413" s="22"/>
      <c r="F413" s="15"/>
      <c r="G413" s="18"/>
      <c r="H413" s="15"/>
    </row>
    <row r="414" spans="2:8">
      <c r="B414" s="15"/>
      <c r="C414" s="21"/>
      <c r="D414" s="22"/>
      <c r="E414" s="22"/>
      <c r="F414" s="15"/>
      <c r="G414" s="18"/>
      <c r="H414" s="15"/>
    </row>
    <row r="415" spans="2:8">
      <c r="B415" s="15"/>
      <c r="C415" s="21"/>
      <c r="D415" s="22"/>
      <c r="E415" s="22"/>
      <c r="F415" s="15"/>
      <c r="G415" s="18"/>
      <c r="H415" s="15"/>
    </row>
    <row r="416" spans="2:8">
      <c r="B416" s="15"/>
      <c r="C416" s="21"/>
      <c r="D416" s="22"/>
      <c r="E416" s="22"/>
      <c r="F416" s="15"/>
      <c r="G416" s="18"/>
      <c r="H416" s="15"/>
    </row>
    <row r="417" spans="2:8">
      <c r="B417" s="15"/>
      <c r="C417" s="21"/>
      <c r="D417" s="22"/>
      <c r="E417" s="22"/>
      <c r="F417" s="15"/>
      <c r="G417" s="18"/>
      <c r="H417" s="15"/>
    </row>
    <row r="418" spans="2:8">
      <c r="B418" s="15"/>
      <c r="C418" s="21"/>
      <c r="D418" s="22"/>
      <c r="E418" s="22"/>
      <c r="F418" s="15"/>
      <c r="G418" s="18"/>
      <c r="H418" s="15"/>
    </row>
    <row r="419" spans="2:8">
      <c r="B419" s="15"/>
      <c r="C419" s="21"/>
      <c r="D419" s="22"/>
      <c r="E419" s="22"/>
      <c r="F419" s="15"/>
      <c r="G419" s="18"/>
      <c r="H419" s="15"/>
    </row>
    <row r="420" spans="2:8">
      <c r="B420" s="15"/>
      <c r="C420" s="21"/>
      <c r="D420" s="22"/>
      <c r="E420" s="22"/>
      <c r="F420" s="15"/>
      <c r="G420" s="18"/>
      <c r="H420" s="15"/>
    </row>
    <row r="421" spans="2:8">
      <c r="B421" s="15"/>
      <c r="C421" s="21"/>
      <c r="D421" s="22"/>
      <c r="E421" s="22"/>
      <c r="F421" s="15"/>
      <c r="G421" s="18"/>
      <c r="H421" s="15"/>
    </row>
    <row r="422" spans="2:8">
      <c r="B422" s="15"/>
      <c r="C422" s="21"/>
      <c r="D422" s="22"/>
      <c r="E422" s="22"/>
      <c r="F422" s="15"/>
      <c r="G422" s="18"/>
      <c r="H422" s="15"/>
    </row>
    <row r="423" spans="2:8">
      <c r="B423" s="15"/>
      <c r="C423" s="21"/>
      <c r="D423" s="22"/>
      <c r="E423" s="22"/>
      <c r="F423" s="15"/>
      <c r="G423" s="18"/>
      <c r="H423" s="15"/>
    </row>
    <row r="424" spans="2:8">
      <c r="B424" s="15"/>
      <c r="C424" s="21"/>
      <c r="D424" s="22"/>
      <c r="E424" s="22"/>
      <c r="F424" s="15"/>
      <c r="G424" s="18"/>
      <c r="H424" s="15"/>
    </row>
    <row r="425" spans="2:8">
      <c r="B425" s="15"/>
      <c r="C425" s="21"/>
      <c r="D425" s="22"/>
      <c r="E425" s="22"/>
      <c r="F425" s="15"/>
      <c r="G425" s="18"/>
      <c r="H425" s="15"/>
    </row>
    <row r="426" spans="2:8">
      <c r="B426" s="15"/>
      <c r="C426" s="21"/>
      <c r="D426" s="22"/>
      <c r="E426" s="22"/>
      <c r="F426" s="15"/>
      <c r="G426" s="18"/>
      <c r="H426" s="15"/>
    </row>
    <row r="427" spans="2:8">
      <c r="B427" s="15"/>
      <c r="C427" s="21"/>
      <c r="D427" s="22"/>
      <c r="E427" s="22"/>
      <c r="F427" s="15"/>
      <c r="G427" s="18"/>
      <c r="H427" s="15"/>
    </row>
    <row r="428" spans="2:8">
      <c r="B428" s="15"/>
      <c r="C428" s="21"/>
      <c r="D428" s="22"/>
      <c r="E428" s="22"/>
      <c r="F428" s="15"/>
      <c r="G428" s="18"/>
      <c r="H428" s="15"/>
    </row>
    <row r="429" spans="2:8">
      <c r="B429" s="15"/>
      <c r="C429" s="21"/>
      <c r="D429" s="22"/>
      <c r="E429" s="22"/>
      <c r="F429" s="15"/>
      <c r="G429" s="18"/>
      <c r="H429" s="15"/>
    </row>
    <row r="430" spans="2:8">
      <c r="B430" s="15"/>
      <c r="C430" s="21"/>
      <c r="D430" s="22"/>
      <c r="E430" s="22"/>
      <c r="F430" s="15"/>
      <c r="G430" s="18"/>
      <c r="H430" s="15"/>
    </row>
    <row r="431" spans="2:8">
      <c r="B431" s="15"/>
      <c r="C431" s="21"/>
      <c r="D431" s="22"/>
      <c r="E431" s="22"/>
      <c r="F431" s="15"/>
      <c r="G431" s="18"/>
      <c r="H431" s="15"/>
    </row>
    <row r="432" spans="2:8">
      <c r="B432" s="15"/>
      <c r="C432" s="21"/>
      <c r="D432" s="22"/>
      <c r="E432" s="22"/>
      <c r="F432" s="15"/>
      <c r="G432" s="18"/>
      <c r="H432" s="15"/>
    </row>
    <row r="433" spans="2:8">
      <c r="B433" s="15"/>
      <c r="C433" s="21"/>
      <c r="D433" s="22"/>
      <c r="E433" s="22"/>
      <c r="F433" s="15"/>
      <c r="G433" s="18"/>
      <c r="H433" s="15"/>
    </row>
    <row r="434" spans="2:8">
      <c r="B434" s="15"/>
      <c r="C434" s="21"/>
      <c r="D434" s="22"/>
      <c r="E434" s="22"/>
      <c r="F434" s="15"/>
      <c r="G434" s="18"/>
      <c r="H434" s="15"/>
    </row>
    <row r="435" spans="2:8">
      <c r="B435" s="15"/>
      <c r="C435" s="21"/>
      <c r="D435" s="22"/>
      <c r="E435" s="22"/>
      <c r="F435" s="15"/>
      <c r="G435" s="18"/>
      <c r="H435" s="15"/>
    </row>
    <row r="436" spans="2:8">
      <c r="B436" s="15"/>
      <c r="C436" s="21"/>
      <c r="D436" s="22"/>
      <c r="E436" s="22"/>
      <c r="F436" s="15"/>
      <c r="G436" s="18"/>
      <c r="H436" s="15"/>
    </row>
    <row r="437" spans="2:8">
      <c r="B437" s="15"/>
      <c r="C437" s="21"/>
      <c r="D437" s="22"/>
      <c r="E437" s="22"/>
      <c r="F437" s="15"/>
      <c r="G437" s="18"/>
      <c r="H437" s="15"/>
    </row>
    <row r="438" spans="2:8">
      <c r="B438" s="15"/>
      <c r="C438" s="21"/>
      <c r="D438" s="22"/>
      <c r="E438" s="22"/>
      <c r="F438" s="15"/>
      <c r="G438" s="18"/>
      <c r="H438" s="15"/>
    </row>
    <row r="439" spans="2:8">
      <c r="B439" s="15"/>
      <c r="C439" s="21"/>
      <c r="D439" s="22"/>
      <c r="E439" s="22"/>
      <c r="F439" s="15"/>
      <c r="G439" s="18"/>
      <c r="H439" s="15"/>
    </row>
    <row r="440" spans="2:8">
      <c r="B440" s="15"/>
      <c r="C440" s="21"/>
      <c r="D440" s="22"/>
      <c r="E440" s="22"/>
      <c r="F440" s="15"/>
      <c r="G440" s="18"/>
      <c r="H440" s="15"/>
    </row>
    <row r="441" spans="2:8">
      <c r="B441" s="15"/>
      <c r="C441" s="21"/>
      <c r="D441" s="22"/>
      <c r="E441" s="22"/>
      <c r="F441" s="15"/>
      <c r="G441" s="18"/>
      <c r="H441" s="15"/>
    </row>
    <row r="442" spans="2:8">
      <c r="B442" s="15"/>
      <c r="C442" s="21"/>
      <c r="D442" s="22"/>
      <c r="E442" s="22"/>
      <c r="F442" s="15"/>
      <c r="G442" s="18"/>
      <c r="H442" s="15"/>
    </row>
    <row r="443" spans="2:8">
      <c r="B443" s="15"/>
      <c r="C443" s="21"/>
      <c r="D443" s="22"/>
      <c r="E443" s="22"/>
      <c r="F443" s="15"/>
      <c r="G443" s="18"/>
      <c r="H443" s="15"/>
    </row>
    <row r="444" spans="2:8">
      <c r="B444" s="15"/>
      <c r="C444" s="21"/>
      <c r="D444" s="22"/>
      <c r="E444" s="22"/>
      <c r="F444" s="15"/>
      <c r="G444" s="18"/>
      <c r="H444" s="15"/>
    </row>
    <row r="445" spans="2:8">
      <c r="B445" s="15"/>
      <c r="C445" s="21"/>
      <c r="D445" s="22"/>
      <c r="E445" s="22"/>
      <c r="F445" s="15"/>
      <c r="G445" s="18"/>
      <c r="H445" s="15"/>
    </row>
    <row r="446" spans="2:8">
      <c r="B446" s="15"/>
      <c r="C446" s="21"/>
      <c r="D446" s="22"/>
      <c r="E446" s="22"/>
      <c r="F446" s="15"/>
      <c r="G446" s="18"/>
      <c r="H446" s="15"/>
    </row>
    <row r="447" spans="2:8">
      <c r="B447" s="15"/>
      <c r="C447" s="21"/>
      <c r="D447" s="22"/>
      <c r="E447" s="22"/>
      <c r="F447" s="15"/>
      <c r="G447" s="18"/>
      <c r="H447" s="15"/>
    </row>
    <row r="448" spans="2:8">
      <c r="B448" s="15"/>
      <c r="C448" s="21"/>
      <c r="D448" s="22"/>
      <c r="E448" s="22"/>
      <c r="F448" s="15"/>
      <c r="G448" s="18"/>
      <c r="H448" s="15"/>
    </row>
    <row r="449" spans="2:8">
      <c r="B449" s="15"/>
      <c r="C449" s="21"/>
      <c r="D449" s="22"/>
      <c r="E449" s="22"/>
      <c r="F449" s="15"/>
      <c r="G449" s="18"/>
      <c r="H449" s="15"/>
    </row>
    <row r="450" spans="2:8">
      <c r="B450" s="15"/>
      <c r="C450" s="21"/>
      <c r="D450" s="22"/>
      <c r="E450" s="22"/>
      <c r="F450" s="15"/>
      <c r="G450" s="18"/>
      <c r="H450" s="15"/>
    </row>
    <row r="451" spans="2:8">
      <c r="B451" s="15"/>
      <c r="C451" s="21"/>
      <c r="D451" s="22"/>
      <c r="E451" s="22"/>
      <c r="F451" s="15"/>
      <c r="G451" s="18"/>
      <c r="H451" s="15"/>
    </row>
    <row r="452" spans="2:8">
      <c r="B452" s="15"/>
      <c r="C452" s="21"/>
      <c r="D452" s="22"/>
      <c r="E452" s="22"/>
      <c r="F452" s="15"/>
      <c r="G452" s="18"/>
      <c r="H452" s="15"/>
    </row>
    <row r="453" spans="2:8">
      <c r="B453" s="15"/>
      <c r="C453" s="21"/>
      <c r="D453" s="22"/>
      <c r="E453" s="22"/>
      <c r="F453" s="15"/>
      <c r="G453" s="18"/>
      <c r="H453" s="15"/>
    </row>
    <row r="454" spans="2:8">
      <c r="B454" s="15"/>
      <c r="C454" s="21"/>
      <c r="D454" s="22"/>
      <c r="E454" s="22"/>
      <c r="F454" s="15"/>
      <c r="G454" s="18"/>
      <c r="H454" s="15"/>
    </row>
    <row r="455" spans="2:8">
      <c r="B455" s="15"/>
      <c r="C455" s="21"/>
      <c r="D455" s="22"/>
      <c r="E455" s="22"/>
      <c r="F455" s="15"/>
      <c r="G455" s="18"/>
      <c r="H455" s="15"/>
    </row>
    <row r="456" spans="2:8">
      <c r="B456" s="15"/>
      <c r="C456" s="21"/>
      <c r="D456" s="22"/>
      <c r="E456" s="22"/>
      <c r="F456" s="15"/>
      <c r="G456" s="18"/>
      <c r="H456" s="15"/>
    </row>
    <row r="457" spans="2:8">
      <c r="B457" s="15"/>
      <c r="C457" s="21"/>
      <c r="D457" s="22"/>
      <c r="E457" s="22"/>
      <c r="F457" s="15"/>
      <c r="G457" s="18"/>
      <c r="H457" s="15"/>
    </row>
    <row r="458" spans="2:8">
      <c r="B458" s="15"/>
      <c r="C458" s="21"/>
      <c r="D458" s="22"/>
      <c r="E458" s="22"/>
      <c r="F458" s="15"/>
      <c r="G458" s="18"/>
      <c r="H458" s="15"/>
    </row>
    <row r="459" spans="2:8">
      <c r="B459" s="15"/>
      <c r="C459" s="21"/>
      <c r="D459" s="22"/>
      <c r="E459" s="22"/>
      <c r="F459" s="15"/>
      <c r="G459" s="18"/>
      <c r="H459" s="15"/>
    </row>
    <row r="460" spans="2:8">
      <c r="B460" s="15"/>
      <c r="C460" s="21"/>
      <c r="D460" s="22"/>
      <c r="E460" s="22"/>
      <c r="F460" s="15"/>
      <c r="G460" s="18"/>
      <c r="H460" s="15"/>
    </row>
    <row r="461" spans="2:8">
      <c r="B461" s="15"/>
      <c r="C461" s="21"/>
      <c r="D461" s="22"/>
      <c r="E461" s="22"/>
      <c r="F461" s="15"/>
      <c r="G461" s="18"/>
      <c r="H461" s="15"/>
    </row>
    <row r="462" spans="2:8">
      <c r="B462" s="15"/>
      <c r="C462" s="21"/>
      <c r="D462" s="22"/>
      <c r="E462" s="22"/>
      <c r="F462" s="15"/>
      <c r="G462" s="18"/>
      <c r="H462" s="15"/>
    </row>
    <row r="463" spans="2:8">
      <c r="B463" s="15"/>
      <c r="C463" s="21"/>
      <c r="D463" s="22"/>
      <c r="E463" s="22"/>
      <c r="F463" s="15"/>
      <c r="G463" s="18"/>
      <c r="H463" s="15"/>
    </row>
    <row r="464" spans="2:8">
      <c r="B464" s="15"/>
      <c r="C464" s="21"/>
      <c r="D464" s="22"/>
      <c r="E464" s="22"/>
      <c r="F464" s="15"/>
      <c r="G464" s="18"/>
      <c r="H464" s="15"/>
    </row>
    <row r="465" spans="2:8">
      <c r="B465" s="15"/>
      <c r="C465" s="21"/>
      <c r="D465" s="22"/>
      <c r="E465" s="22"/>
      <c r="F465" s="15"/>
      <c r="G465" s="18"/>
      <c r="H465" s="15"/>
    </row>
    <row r="466" spans="2:8">
      <c r="B466" s="15"/>
      <c r="C466" s="21"/>
      <c r="D466" s="22"/>
      <c r="E466" s="22"/>
      <c r="F466" s="15"/>
      <c r="G466" s="18"/>
      <c r="H466" s="15"/>
    </row>
    <row r="467" spans="2:8">
      <c r="B467" s="15"/>
      <c r="C467" s="21"/>
      <c r="D467" s="22"/>
      <c r="E467" s="22"/>
      <c r="F467" s="15"/>
      <c r="G467" s="18"/>
      <c r="H467" s="15"/>
    </row>
    <row r="468" spans="2:8">
      <c r="B468" s="15"/>
      <c r="C468" s="21"/>
      <c r="D468" s="22"/>
      <c r="E468" s="22"/>
      <c r="F468" s="15"/>
      <c r="G468" s="18"/>
      <c r="H468" s="15"/>
    </row>
    <row r="469" spans="2:8">
      <c r="B469" s="15"/>
      <c r="C469" s="21"/>
      <c r="D469" s="22"/>
      <c r="E469" s="22"/>
      <c r="F469" s="15"/>
      <c r="G469" s="18"/>
      <c r="H469" s="15"/>
    </row>
    <row r="470" spans="2:8">
      <c r="B470" s="15"/>
      <c r="C470" s="21"/>
      <c r="D470" s="22"/>
      <c r="E470" s="22"/>
      <c r="F470" s="15"/>
      <c r="G470" s="18"/>
      <c r="H470" s="15"/>
    </row>
    <row r="471" spans="2:8">
      <c r="B471" s="15"/>
      <c r="C471" s="21"/>
      <c r="D471" s="22"/>
      <c r="E471" s="22"/>
      <c r="F471" s="15"/>
      <c r="G471" s="18"/>
      <c r="H471" s="15"/>
    </row>
    <row r="472" spans="2:8">
      <c r="B472" s="15"/>
      <c r="C472" s="21"/>
      <c r="D472" s="22"/>
      <c r="E472" s="22"/>
      <c r="F472" s="15"/>
      <c r="G472" s="18"/>
      <c r="H472" s="15"/>
    </row>
    <row r="473" spans="2:8">
      <c r="B473" s="15"/>
      <c r="C473" s="21"/>
      <c r="D473" s="22"/>
      <c r="E473" s="22"/>
      <c r="F473" s="15"/>
      <c r="G473" s="18"/>
      <c r="H473" s="15"/>
    </row>
    <row r="474" spans="2:8">
      <c r="B474" s="15"/>
      <c r="C474" s="21"/>
      <c r="D474" s="22"/>
      <c r="E474" s="22"/>
      <c r="F474" s="15"/>
      <c r="G474" s="18"/>
      <c r="H474" s="15"/>
    </row>
    <row r="475" spans="2:8">
      <c r="B475" s="15"/>
      <c r="C475" s="21"/>
      <c r="D475" s="22"/>
      <c r="E475" s="22"/>
      <c r="F475" s="15"/>
      <c r="G475" s="18"/>
      <c r="H475" s="15"/>
    </row>
    <row r="476" spans="2:8">
      <c r="B476" s="15"/>
      <c r="C476" s="21"/>
      <c r="D476" s="22"/>
      <c r="E476" s="22"/>
      <c r="F476" s="15"/>
      <c r="G476" s="18"/>
      <c r="H476" s="15"/>
    </row>
    <row r="477" spans="2:8">
      <c r="B477" s="15"/>
      <c r="C477" s="21"/>
      <c r="D477" s="22"/>
      <c r="E477" s="22"/>
      <c r="F477" s="15"/>
      <c r="G477" s="18"/>
      <c r="H477" s="15"/>
    </row>
    <row r="478" spans="2:8">
      <c r="B478" s="15"/>
      <c r="C478" s="21"/>
      <c r="D478" s="22"/>
      <c r="E478" s="22"/>
      <c r="F478" s="15"/>
      <c r="G478" s="18"/>
      <c r="H478" s="15"/>
    </row>
    <row r="479" spans="2:8">
      <c r="B479" s="15"/>
      <c r="C479" s="21"/>
      <c r="D479" s="22"/>
      <c r="E479" s="22"/>
      <c r="F479" s="15"/>
      <c r="G479" s="18"/>
      <c r="H479" s="15"/>
    </row>
  </sheetData>
  <mergeCells count="55">
    <mergeCell ref="P26:Q26"/>
    <mergeCell ref="P24:Q24"/>
    <mergeCell ref="P25:Q25"/>
    <mergeCell ref="D25:E25"/>
    <mergeCell ref="F24:G24"/>
    <mergeCell ref="F25:G25"/>
    <mergeCell ref="C32:E32"/>
    <mergeCell ref="F32:G32"/>
    <mergeCell ref="F26:G26"/>
    <mergeCell ref="D29:E29"/>
    <mergeCell ref="D26:E26"/>
    <mergeCell ref="D27:E27"/>
    <mergeCell ref="F31:G31"/>
    <mergeCell ref="C31:E31"/>
    <mergeCell ref="D28:E28"/>
    <mergeCell ref="F29:G29"/>
    <mergeCell ref="D30:E30"/>
    <mergeCell ref="F30:G30"/>
    <mergeCell ref="D16:E16"/>
    <mergeCell ref="D17:E17"/>
    <mergeCell ref="D19:E19"/>
    <mergeCell ref="D20:E20"/>
    <mergeCell ref="D21:E21"/>
    <mergeCell ref="E8:G8"/>
    <mergeCell ref="C8:D8"/>
    <mergeCell ref="C9:D9"/>
    <mergeCell ref="D24:E24"/>
    <mergeCell ref="B2:C3"/>
    <mergeCell ref="D3:H3"/>
    <mergeCell ref="D2:H2"/>
    <mergeCell ref="C5:G5"/>
    <mergeCell ref="C7:D7"/>
    <mergeCell ref="E7:G7"/>
    <mergeCell ref="C12:E12"/>
    <mergeCell ref="C10:D10"/>
    <mergeCell ref="C14:G14"/>
    <mergeCell ref="D22:E22"/>
    <mergeCell ref="D23:E23"/>
    <mergeCell ref="D18:E18"/>
    <mergeCell ref="C35:E35"/>
    <mergeCell ref="F27:G27"/>
    <mergeCell ref="F28:G28"/>
    <mergeCell ref="F12:G12"/>
    <mergeCell ref="F15:G15"/>
    <mergeCell ref="F21:G21"/>
    <mergeCell ref="F22:G22"/>
    <mergeCell ref="F23:G23"/>
    <mergeCell ref="F16:G16"/>
    <mergeCell ref="F17:G17"/>
    <mergeCell ref="F18:G18"/>
    <mergeCell ref="F19:G19"/>
    <mergeCell ref="F20:G20"/>
    <mergeCell ref="C33:E33"/>
    <mergeCell ref="F33:G33"/>
    <mergeCell ref="D15:E15"/>
  </mergeCells>
  <conditionalFormatting sqref="F35">
    <cfRule type="cellIs" dxfId="2" priority="2" operator="lessThan">
      <formula>0.07</formula>
    </cfRule>
  </conditionalFormatting>
  <conditionalFormatting sqref="F18:G18">
    <cfRule type="cellIs" dxfId="1" priority="1" operator="greaterThan">
      <formula>$F$12*20%</formula>
    </cfRule>
  </conditionalFormatting>
  <dataValidations disablePrompts="1" count="1">
    <dataValidation type="list" allowBlank="1" showInputMessage="1" showErrorMessage="1" sqref="E9 H7">
      <formula1>UAA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2"/>
  <sheetViews>
    <sheetView workbookViewId="0">
      <selection activeCell="A31" sqref="A31"/>
    </sheetView>
  </sheetViews>
  <sheetFormatPr baseColWidth="10" defaultRowHeight="15"/>
  <cols>
    <col min="1" max="1" width="59.28515625" bestFit="1" customWidth="1"/>
  </cols>
  <sheetData>
    <row r="1" spans="1:1">
      <c r="A1" t="s">
        <v>0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  <row r="5" spans="1:1">
      <c r="A5" t="s">
        <v>22</v>
      </c>
    </row>
    <row r="6" spans="1:1">
      <c r="A6" t="s">
        <v>23</v>
      </c>
    </row>
    <row r="7" spans="1:1">
      <c r="A7" t="s">
        <v>24</v>
      </c>
    </row>
    <row r="8" spans="1:1">
      <c r="A8" t="s">
        <v>25</v>
      </c>
    </row>
    <row r="9" spans="1:1">
      <c r="A9" t="s">
        <v>26</v>
      </c>
    </row>
    <row r="10" spans="1:1">
      <c r="A10" t="s">
        <v>27</v>
      </c>
    </row>
    <row r="11" spans="1:1">
      <c r="A11" t="s">
        <v>28</v>
      </c>
    </row>
    <row r="12" spans="1:1">
      <c r="A12" t="s">
        <v>29</v>
      </c>
    </row>
    <row r="13" spans="1:1">
      <c r="A13" t="s">
        <v>30</v>
      </c>
    </row>
    <row r="14" spans="1:1">
      <c r="A14" t="s">
        <v>31</v>
      </c>
    </row>
    <row r="15" spans="1:1">
      <c r="A15" t="s">
        <v>32</v>
      </c>
    </row>
    <row r="16" spans="1:1">
      <c r="A16" t="s">
        <v>33</v>
      </c>
    </row>
    <row r="17" spans="1:1">
      <c r="A17" t="s">
        <v>34</v>
      </c>
    </row>
    <row r="18" spans="1:1">
      <c r="A18" t="s">
        <v>35</v>
      </c>
    </row>
    <row r="19" spans="1:1">
      <c r="A19" t="s">
        <v>36</v>
      </c>
    </row>
    <row r="20" spans="1:1">
      <c r="A20" t="s">
        <v>37</v>
      </c>
    </row>
    <row r="21" spans="1:1">
      <c r="A21" t="s">
        <v>38</v>
      </c>
    </row>
    <row r="22" spans="1:1">
      <c r="A22" t="s">
        <v>39</v>
      </c>
    </row>
    <row r="23" spans="1:1">
      <c r="A23" t="s">
        <v>40</v>
      </c>
    </row>
    <row r="24" spans="1:1">
      <c r="A24" t="s">
        <v>41</v>
      </c>
    </row>
    <row r="25" spans="1:1">
      <c r="A25" t="s">
        <v>42</v>
      </c>
    </row>
    <row r="26" spans="1:1">
      <c r="A26" t="s">
        <v>43</v>
      </c>
    </row>
    <row r="27" spans="1:1">
      <c r="A27" t="s">
        <v>44</v>
      </c>
    </row>
    <row r="28" spans="1:1">
      <c r="A28" t="s">
        <v>45</v>
      </c>
    </row>
    <row r="29" spans="1:1">
      <c r="A29" t="s">
        <v>46</v>
      </c>
    </row>
    <row r="30" spans="1:1">
      <c r="A30" t="s">
        <v>47</v>
      </c>
    </row>
    <row r="31" spans="1:1">
      <c r="A31" t="s">
        <v>48</v>
      </c>
    </row>
    <row r="32" spans="1:1">
      <c r="A32" t="s">
        <v>49</v>
      </c>
    </row>
    <row r="33" spans="1:1">
      <c r="A33" t="s">
        <v>50</v>
      </c>
    </row>
    <row r="34" spans="1:1">
      <c r="A34" t="s">
        <v>51</v>
      </c>
    </row>
    <row r="35" spans="1:1">
      <c r="A35" t="s">
        <v>52</v>
      </c>
    </row>
    <row r="36" spans="1:1">
      <c r="A36" t="s">
        <v>53</v>
      </c>
    </row>
    <row r="37" spans="1:1">
      <c r="A37" t="s">
        <v>54</v>
      </c>
    </row>
    <row r="38" spans="1:1">
      <c r="A38" t="s">
        <v>55</v>
      </c>
    </row>
    <row r="39" spans="1:1">
      <c r="A39" t="s">
        <v>56</v>
      </c>
    </row>
    <row r="40" spans="1:1">
      <c r="A40" t="s">
        <v>57</v>
      </c>
    </row>
    <row r="41" spans="1:1">
      <c r="A41" t="s">
        <v>58</v>
      </c>
    </row>
    <row r="42" spans="1:1">
      <c r="A42" t="s">
        <v>59</v>
      </c>
    </row>
    <row r="43" spans="1:1">
      <c r="A43" t="s">
        <v>60</v>
      </c>
    </row>
    <row r="44" spans="1:1">
      <c r="A44" t="s">
        <v>61</v>
      </c>
    </row>
    <row r="45" spans="1:1">
      <c r="A45" t="s">
        <v>62</v>
      </c>
    </row>
    <row r="46" spans="1:1">
      <c r="A46" t="s">
        <v>63</v>
      </c>
    </row>
    <row r="47" spans="1:1">
      <c r="A47" t="s">
        <v>64</v>
      </c>
    </row>
    <row r="48" spans="1:1">
      <c r="A48" t="s">
        <v>65</v>
      </c>
    </row>
    <row r="49" spans="1:1">
      <c r="A49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69</v>
      </c>
    </row>
    <row r="53" spans="1:1">
      <c r="A53" t="s">
        <v>70</v>
      </c>
    </row>
    <row r="54" spans="1:1">
      <c r="A54" t="s">
        <v>71</v>
      </c>
    </row>
    <row r="55" spans="1:1">
      <c r="A55" t="s">
        <v>72</v>
      </c>
    </row>
    <row r="56" spans="1:1">
      <c r="A56" t="s">
        <v>73</v>
      </c>
    </row>
    <row r="57" spans="1:1">
      <c r="A57" t="s">
        <v>74</v>
      </c>
    </row>
    <row r="58" spans="1:1">
      <c r="A58" t="s">
        <v>75</v>
      </c>
    </row>
    <row r="59" spans="1:1">
      <c r="A59" t="s">
        <v>76</v>
      </c>
    </row>
    <row r="60" spans="1:1">
      <c r="A60" t="s">
        <v>77</v>
      </c>
    </row>
    <row r="61" spans="1:1">
      <c r="A61" t="s">
        <v>78</v>
      </c>
    </row>
    <row r="62" spans="1:1">
      <c r="A6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B4" sqref="B4:F5"/>
    </sheetView>
  </sheetViews>
  <sheetFormatPr baseColWidth="10" defaultRowHeight="15"/>
  <cols>
    <col min="1" max="1" width="2.140625" style="19" customWidth="1"/>
    <col min="2" max="2" width="14.7109375" style="19" customWidth="1"/>
    <col min="3" max="3" width="57.42578125" style="19" customWidth="1"/>
    <col min="4" max="4" width="8" style="19" customWidth="1"/>
    <col min="5" max="5" width="9.5703125" style="19" customWidth="1"/>
    <col min="6" max="6" width="27.5703125" style="19" customWidth="1"/>
    <col min="7" max="16384" width="11.42578125" style="19"/>
  </cols>
  <sheetData>
    <row r="1" spans="2:6" ht="3.75" customHeight="1" thickBot="1"/>
    <row r="2" spans="2:6" ht="19.5" thickBot="1">
      <c r="B2" s="215" t="s">
        <v>148</v>
      </c>
      <c r="C2" s="216"/>
      <c r="D2" s="216"/>
      <c r="E2" s="216"/>
      <c r="F2" s="217"/>
    </row>
    <row r="4" spans="2:6" ht="15" customHeight="1">
      <c r="B4" s="261" t="s">
        <v>149</v>
      </c>
      <c r="C4" s="261"/>
      <c r="D4" s="261"/>
      <c r="E4" s="261"/>
      <c r="F4" s="261"/>
    </row>
    <row r="5" spans="2:6">
      <c r="B5" s="261"/>
      <c r="C5" s="261"/>
      <c r="D5" s="261"/>
      <c r="E5" s="261"/>
      <c r="F5" s="261"/>
    </row>
    <row r="7" spans="2:6">
      <c r="B7" s="258" t="s">
        <v>148</v>
      </c>
      <c r="C7" s="259"/>
      <c r="D7" s="260"/>
      <c r="E7" s="82" t="s">
        <v>101</v>
      </c>
      <c r="F7" s="82" t="s">
        <v>127</v>
      </c>
    </row>
    <row r="8" spans="2:6">
      <c r="B8" s="251" t="s">
        <v>150</v>
      </c>
      <c r="C8" s="252"/>
      <c r="D8" s="252"/>
      <c r="E8" s="252"/>
      <c r="F8" s="253"/>
    </row>
    <row r="9" spans="2:6">
      <c r="B9" s="257" t="s">
        <v>135</v>
      </c>
      <c r="C9" s="257"/>
      <c r="D9" s="257"/>
      <c r="E9" s="91">
        <v>0.8</v>
      </c>
      <c r="F9" s="86">
        <f>'Presup. Int. Consolidado'!G35*E9</f>
        <v>0</v>
      </c>
    </row>
    <row r="10" spans="2:6">
      <c r="B10" s="257" t="s">
        <v>117</v>
      </c>
      <c r="C10" s="257"/>
      <c r="D10" s="257"/>
      <c r="E10" s="91">
        <v>0.15</v>
      </c>
      <c r="F10" s="86">
        <f>'Presup. Int. Consolidado'!G35*E10</f>
        <v>0</v>
      </c>
    </row>
    <row r="11" spans="2:6">
      <c r="B11" s="257" t="s">
        <v>118</v>
      </c>
      <c r="C11" s="257"/>
      <c r="D11" s="257"/>
      <c r="E11" s="91">
        <v>0.05</v>
      </c>
      <c r="F11" s="86">
        <f>'Presup. Int. Consolidado'!G35*E11</f>
        <v>0</v>
      </c>
    </row>
    <row r="12" spans="2:6">
      <c r="B12" s="254" t="s">
        <v>136</v>
      </c>
      <c r="C12" s="255"/>
      <c r="D12" s="255"/>
      <c r="E12" s="255"/>
      <c r="F12" s="256"/>
    </row>
    <row r="13" spans="2:6" ht="15.75">
      <c r="B13" s="250" t="s">
        <v>119</v>
      </c>
      <c r="C13" s="250"/>
      <c r="D13" s="250"/>
      <c r="E13" s="83">
        <v>0.8</v>
      </c>
      <c r="F13" s="86">
        <f>'Presup. Int. Consolidado'!G35*E13</f>
        <v>0</v>
      </c>
    </row>
    <row r="14" spans="2:6" ht="15.75">
      <c r="B14" s="250" t="s">
        <v>120</v>
      </c>
      <c r="C14" s="250"/>
      <c r="D14" s="250"/>
      <c r="E14" s="83">
        <v>0.15</v>
      </c>
      <c r="F14" s="86">
        <f>'Presup. Int. Consolidado'!G35*E14</f>
        <v>0</v>
      </c>
    </row>
    <row r="15" spans="2:6" ht="15.75">
      <c r="B15" s="250" t="s">
        <v>118</v>
      </c>
      <c r="C15" s="250"/>
      <c r="D15" s="250"/>
      <c r="E15" s="83">
        <v>0.05</v>
      </c>
      <c r="F15" s="86">
        <f>'Presup. Int. Consolidado'!G35*E15</f>
        <v>0</v>
      </c>
    </row>
    <row r="16" spans="2:6">
      <c r="B16" s="247" t="s">
        <v>137</v>
      </c>
      <c r="C16" s="248"/>
      <c r="D16" s="248"/>
      <c r="E16" s="248"/>
      <c r="F16" s="249"/>
    </row>
    <row r="17" spans="2:6" ht="15.75">
      <c r="B17" s="250" t="s">
        <v>121</v>
      </c>
      <c r="C17" s="250"/>
      <c r="D17" s="250"/>
      <c r="E17" s="83">
        <v>0.8</v>
      </c>
      <c r="F17" s="86">
        <f>'Presup. Int. Consolidado'!G35*E17</f>
        <v>0</v>
      </c>
    </row>
    <row r="18" spans="2:6" ht="15.75">
      <c r="B18" s="250" t="s">
        <v>122</v>
      </c>
      <c r="C18" s="250"/>
      <c r="D18" s="250"/>
      <c r="E18" s="83">
        <v>0.15</v>
      </c>
      <c r="F18" s="86">
        <f>'Presup. Int. Consolidado'!G35*E18</f>
        <v>0</v>
      </c>
    </row>
    <row r="19" spans="2:6" ht="15.75">
      <c r="B19" s="250" t="s">
        <v>118</v>
      </c>
      <c r="C19" s="250"/>
      <c r="D19" s="250"/>
      <c r="E19" s="83">
        <v>0.05</v>
      </c>
      <c r="F19" s="86">
        <f>'Presup. Int. Consolidado'!G35*E19</f>
        <v>0</v>
      </c>
    </row>
    <row r="20" spans="2:6">
      <c r="B20" s="84"/>
      <c r="C20" s="84"/>
      <c r="D20" s="84"/>
      <c r="E20" s="97"/>
      <c r="F20" s="85"/>
    </row>
    <row r="22" spans="2:6">
      <c r="B22" s="262" t="s">
        <v>147</v>
      </c>
      <c r="C22" s="263"/>
      <c r="D22" s="264"/>
      <c r="E22" s="108" t="s">
        <v>101</v>
      </c>
      <c r="F22" s="108" t="s">
        <v>127</v>
      </c>
    </row>
    <row r="23" spans="2:6">
      <c r="B23" s="271" t="s">
        <v>151</v>
      </c>
      <c r="C23" s="272"/>
      <c r="D23" s="273"/>
      <c r="E23" s="265">
        <f>SUM(D24:D27)</f>
        <v>0.5</v>
      </c>
      <c r="F23" s="268">
        <f>F9*E23</f>
        <v>0</v>
      </c>
    </row>
    <row r="24" spans="2:6">
      <c r="B24" s="109"/>
      <c r="C24" s="107" t="s">
        <v>152</v>
      </c>
      <c r="D24" s="112">
        <v>0.25</v>
      </c>
      <c r="E24" s="266"/>
      <c r="F24" s="269"/>
    </row>
    <row r="25" spans="2:6">
      <c r="B25" s="110"/>
      <c r="C25" s="107" t="s">
        <v>153</v>
      </c>
      <c r="D25" s="112">
        <v>0</v>
      </c>
      <c r="E25" s="266"/>
      <c r="F25" s="269"/>
    </row>
    <row r="26" spans="2:6">
      <c r="B26" s="110"/>
      <c r="C26" s="107" t="s">
        <v>154</v>
      </c>
      <c r="D26" s="112">
        <v>0</v>
      </c>
      <c r="E26" s="266"/>
      <c r="F26" s="269"/>
    </row>
    <row r="27" spans="2:6">
      <c r="B27" s="111"/>
      <c r="C27" s="107" t="s">
        <v>155</v>
      </c>
      <c r="D27" s="112">
        <v>0.25</v>
      </c>
      <c r="E27" s="267"/>
      <c r="F27" s="270"/>
    </row>
    <row r="28" spans="2:6" ht="36" customHeight="1">
      <c r="B28" s="274" t="s">
        <v>156</v>
      </c>
      <c r="C28" s="275"/>
      <c r="D28" s="276"/>
      <c r="E28" s="113">
        <v>0.5</v>
      </c>
      <c r="F28" s="114">
        <f>F9*E28</f>
        <v>0</v>
      </c>
    </row>
  </sheetData>
  <mergeCells count="20">
    <mergeCell ref="B22:D22"/>
    <mergeCell ref="E23:E27"/>
    <mergeCell ref="F23:F27"/>
    <mergeCell ref="B23:D23"/>
    <mergeCell ref="B28:D28"/>
    <mergeCell ref="B16:F16"/>
    <mergeCell ref="B17:D17"/>
    <mergeCell ref="B18:D18"/>
    <mergeCell ref="B19:D19"/>
    <mergeCell ref="B2:F2"/>
    <mergeCell ref="B15:D15"/>
    <mergeCell ref="B8:F8"/>
    <mergeCell ref="B12:F12"/>
    <mergeCell ref="B9:D9"/>
    <mergeCell ref="B7:D7"/>
    <mergeCell ref="B10:D10"/>
    <mergeCell ref="B11:D11"/>
    <mergeCell ref="B13:D13"/>
    <mergeCell ref="B14:D14"/>
    <mergeCell ref="B4:F5"/>
  </mergeCells>
  <conditionalFormatting sqref="E23:E27">
    <cfRule type="cellIs" dxfId="0" priority="1" operator="notEqual">
      <formula>0.5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Hoja2</vt:lpstr>
      <vt:lpstr>Presup. Int. Detallado</vt:lpstr>
      <vt:lpstr>Presup. Int. Consolidado</vt:lpstr>
      <vt:lpstr>PARAMETROS</vt:lpstr>
      <vt:lpstr>Distribucion Excedentes</vt:lpstr>
      <vt:lpstr>UAA</vt:lpstr>
    </vt:vector>
  </TitlesOfParts>
  <Company>uis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</dc:creator>
  <cp:lastModifiedBy>UIS</cp:lastModifiedBy>
  <dcterms:created xsi:type="dcterms:W3CDTF">2011-04-08T23:03:13Z</dcterms:created>
  <dcterms:modified xsi:type="dcterms:W3CDTF">2011-05-02T13:06:30Z</dcterms:modified>
</cp:coreProperties>
</file>