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Matriz " sheetId="1" r:id="rId1"/>
  </sheets>
  <definedNames>
    <definedName name="_xlnm.Print_Area" localSheetId="0">'Matriz '!$A$1:$Y$43</definedName>
    <definedName name="_xlnm.Print_Titles" localSheetId="0">'Matriz '!$5:$7</definedName>
  </definedNames>
  <calcPr fullCalcOnLoad="1"/>
</workbook>
</file>

<file path=xl/sharedStrings.xml><?xml version="1.0" encoding="utf-8"?>
<sst xmlns="http://schemas.openxmlformats.org/spreadsheetml/2006/main" count="304" uniqueCount="229">
  <si>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</si>
  <si>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</si>
  <si>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</si>
  <si>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</si>
  <si>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</si>
  <si>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</si>
  <si>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</si>
  <si>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</si>
  <si>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</si>
  <si>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</si>
  <si>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</si>
  <si>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</si>
  <si>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</si>
  <si>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</si>
  <si>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 xml:space="preserve">Indicador </t>
  </si>
  <si>
    <t>Meta</t>
  </si>
  <si>
    <t>Riesgos Inherente</t>
  </si>
  <si>
    <t>Controles</t>
  </si>
  <si>
    <t>Acciones asociadas al control</t>
  </si>
  <si>
    <t>Riesgo Residual</t>
  </si>
  <si>
    <t>Probabilidad</t>
  </si>
  <si>
    <t>Impacto</t>
  </si>
  <si>
    <t>Zona del riesgo</t>
  </si>
  <si>
    <t>Periodo de ejecución</t>
  </si>
  <si>
    <t>Registro</t>
  </si>
  <si>
    <t>Zona de Riesgos</t>
  </si>
  <si>
    <t>No hay rigurosidad en la definición de los requerimientos técnicos</t>
  </si>
  <si>
    <t>Improvisación, presiones de tiempo.</t>
  </si>
  <si>
    <t>Modificación de las condiciones de ejecución del contrato a favor propio o de terceros.</t>
  </si>
  <si>
    <t>División de Contratación</t>
  </si>
  <si>
    <t>No se exige declaración de impedimento.</t>
  </si>
  <si>
    <t>No se tiene documentados los requisitos y procedimientos para la asignación de supervisor.</t>
  </si>
  <si>
    <t>No se tiene un proceso documentado, fundamentado en herramientas tecnológicas, con controles</t>
  </si>
  <si>
    <t>Cambios constantes de la normativa aplicable.</t>
  </si>
  <si>
    <t>Cohecho (soborno) para lograr la contratación directa.</t>
  </si>
  <si>
    <t>Permanente</t>
  </si>
  <si>
    <t>Documento de informe semestral de los resultados del control selectivo</t>
  </si>
  <si>
    <t>Direccionamiento de la contratación a favor de un tercero</t>
  </si>
  <si>
    <t xml:space="preserve">Errónea afectación presupuestal, en beneficio propio o a cambio de una retribución </t>
  </si>
  <si>
    <t>Diario</t>
  </si>
  <si>
    <t>Registro de documentos de contratación en el Sistema de Información Financiero en beneficio propio o de terceros</t>
  </si>
  <si>
    <t>No se tienen claros los criterios de inversión de la Universidad</t>
  </si>
  <si>
    <t>No se implementan estrategias para mitigar riesgos financieros</t>
  </si>
  <si>
    <t>Semanal</t>
  </si>
  <si>
    <t>Mantener los controles existentes que han permitido tener un riesgo residual bajo</t>
  </si>
  <si>
    <t>Financiero</t>
  </si>
  <si>
    <t>Contratación</t>
  </si>
  <si>
    <t>Manipulación de estudios de factibilidad, estudios previos e informe de conveniencia y oportunidad.</t>
  </si>
  <si>
    <t>No se identifican objetivamente los requisitos o condiciones de participación en los procesos contractuales.</t>
  </si>
  <si>
    <t>Falta de control, seguimiento y evaluación de los resultados de los Estudios de factibilidad, estudios previos e informe de conveniencia y oportunidad.</t>
  </si>
  <si>
    <t>No se cuenta con procesos estructurados bajo el principio de planeación.</t>
  </si>
  <si>
    <t>Procedimiento publicado en la página web.</t>
  </si>
  <si>
    <t>Soporte de solicitud de cotizaciones y valoraciones.</t>
  </si>
  <si>
    <t>Manual para la colocación de los excedentes de liquidez.
Procedimiento para el manejo de los excedentes de liquidez.
Para cada decisión de inversión se debe contar con visto bueno del jefe de División Financiera y del Vicerrector Administrativo.</t>
  </si>
  <si>
    <t>División Financiera</t>
  </si>
  <si>
    <t>Realizar el control selectivo a la contratación directa</t>
  </si>
  <si>
    <t>Manual de supervisión e interventoría.
Informe de supervisión o interventoría.
Notificación de supervisión</t>
  </si>
  <si>
    <t>Registros del informe de oportunidad y conveniencia.
Resolución 2627 de 2015.
Resoluciones de delegación específica hasta 100 SMMLV.
Registro de autorización de contratos directos mayores a 100 SMMLV.
Informes de auditoría.</t>
  </si>
  <si>
    <t xml:space="preserve">
Proceso de convocatoria publicado en la página web.
Términos de referencia preliminares publicados
Registro de evaluación de cotizaciones.
Informe del comité evaluador.
contratos publicados en página web</t>
  </si>
  <si>
    <t>Sanciones disciplinarias, penales y pecuniarias
Pérdidas económicas
Deterioro de la imagen Institucional</t>
  </si>
  <si>
    <t xml:space="preserve">
Registro de la visita realizada.
Boletín diario de caja.</t>
  </si>
  <si>
    <t>Sanciones disciplinarias, fiscales o penales.
Pérdida de recursos económicos de la universidad.</t>
  </si>
  <si>
    <t>Mensual o según necesidad</t>
  </si>
  <si>
    <t>Procesos poco rigurosos que dependen de una persona .</t>
  </si>
  <si>
    <t>Pérdida o deterioro de la imagen institucional.
Pérdida de credibilidad.
Sanciones disciplinarias, fiscales o penales.
Pérdida de recursos económicos.</t>
  </si>
  <si>
    <t>Informe de oportunidad y conveniencia (Sondeo de mercado, análisis de riesgos, cotizaciones, entre otras).
Limitaciones en cuantías para la contratación directa y definición de causales para esa contratación directa.
Revisión del expediente del contrato y autorización mediante el sistema, para contratos directos con cuantía mayor a 100 SMMLV.
Auditorias internas cada año.</t>
  </si>
  <si>
    <t>Manipulación de Especificaciones técnicas en los procesos de contratación.</t>
  </si>
  <si>
    <t xml:space="preserve">Pérdida de recursos económicos de la universidad. 
Detrimento patrimonial.
Pérdida de credibilidad de la Universidad.
Sanciones disciplinarias, fiscales o penales.
Hallazgos detectados por los entes de control.
</t>
  </si>
  <si>
    <t>Comité evaluador interdisciplinario de las propuestas recibidas en convocatorias públicas.
Realización de convocatorias públicas a través de subastas electrónicas y presenciales.
Sorteo de la fórmula para evaluar el precio en las convocatorias públicas.
Evaluación de cotizaciones.
Publicación de términos de referencia preliminares.
Publicación de contratos en la página de la Universidad y en la plataforma del ente de control.
Auditorias internas.</t>
  </si>
  <si>
    <t>Que el supervisor tenga intereses particulares en el proyecto</t>
  </si>
  <si>
    <t>No existen controles y herramientas para el correcto manejo de los rubros.</t>
  </si>
  <si>
    <t>El manual de cuentas presupuestales no es claro y se presta para múltiples interpretaciones.</t>
  </si>
  <si>
    <t>Reprocesos ocasionados por la devolución de documentos de contratación a las Unidades Académico o Administrativas.
Demoras en el trámite de pago de documentos de contratación
Sanciones administrativas, fiscales o penales.</t>
  </si>
  <si>
    <t xml:space="preserve">Pérdida de recursos económicos de la Universidad. 
Detrimento patrimonial.
Sanciones administrativas, fiscales o penales.
Mala imagen institucional.
Menor capacidad para asignar recursos. </t>
  </si>
  <si>
    <t>Inversiones de dineros públicos en entidades con baja solidez financiera, a cambio de beneficio propio o de terceros</t>
  </si>
  <si>
    <t>No se  realizan estudios para identificar y valorar los riesgos de invertir en determinada entidad.</t>
  </si>
  <si>
    <t>Pérdida de recursos económicos de la universidad. 
Detrimento patrimonial.
Pérdida de la confianza y credibilidad en la Universidad.
Bajos niveles de eficiencia en la gestión Institucional.</t>
  </si>
  <si>
    <t>Informe trimestral de inversión</t>
  </si>
  <si>
    <t>Traslado de recursos financieros y bienes de la Universidad, dentro y fuera del campus.</t>
  </si>
  <si>
    <t>No hay medidas sancionatorias rigurosas para castigar este tipo de actuaciones.</t>
  </si>
  <si>
    <t>Dentro de los procedimientos se han establecidos medidas incipientes de seguridad para el traslado de recursos financieros.</t>
  </si>
  <si>
    <t xml:space="preserve">Planeación incompleta de la etapa precontractual </t>
  </si>
  <si>
    <t>Sanciones disciplinarias, fiscales o penales.
Pérdida de recursos económicos de la universidad.
Deterioro de la imagen institucional.
No cumplimiento del objeto del contrato.</t>
  </si>
  <si>
    <t>Ejercicio de la supervisión para obtener beneficio propio o para un tercero.</t>
  </si>
  <si>
    <t xml:space="preserve">Manual de supervisión e interventoría.
Selección de supervisores idóneos según objeto del contrato, con vinculación planta a la Universidad.
Realización de informes de supervisión e interventoría
</t>
  </si>
  <si>
    <t>No se cuenta con los sistemas, herramientas, procedimientos ni personal idóneo que realice esa labor.</t>
  </si>
  <si>
    <t>Manual de cuentas presupuestales debidamente actualizado y socializado.
Procedimientos en el marco del sistema de gestión de calidad, actualizados y disponibles a todos los interesados.
Estatuto presupuestal y de contratación.
Revisión de los documentos de contratación y soportes que son enviados desde las unidades. 
Control del sistema para evitar errores.
Auditorias de control interno y evaluación de gestión.</t>
  </si>
  <si>
    <t>Manual de cuentas presupuestales debidamente actualizado y socializado.
Procedimientos en el marco del sistema de gestión de calidad, actualizados y disponibles a todos los interesados.
Estatuto presupuestal y de contratación.
Revisión de los documentos de contratación y soportes que son enviados desde las unidades. 
Verificación del proceso precontractual por parte de la división de contratación.
Auditorias de control interno y evaluación de gestión.
Módulo de seguimiento de veeduría ciudadana disponible en la página web.
Sistema de Peticiones, Quejas, Reclamos, Denuncias, Sugerencias y Reconocimientos.
Línea gratuita de atención al ciudadano.</t>
  </si>
  <si>
    <t>Documentos publicados en intranet, disponibles en diferentes plataformas tecnológicas. (manuales, guías, procedimientos y formatos)
Informes de auditoria
Informe de PQRDSR</t>
  </si>
  <si>
    <t>Pérdida de recursos físicos o financieros en beneficio propio o de terceros.</t>
  </si>
  <si>
    <t xml:space="preserve">
Permanente
Diario</t>
  </si>
  <si>
    <t>N°</t>
  </si>
  <si>
    <t>Incumplimiento de la normatividad y de las directrices aplicables.</t>
  </si>
  <si>
    <t>Se eligen rubros inadecuados según la naturaleza del contrato.</t>
  </si>
  <si>
    <t>Documentos publicados en intranet, con visto bueno disponibles en diferentes plataformas tecnológicas. (manuales, guía, procedimientos y formatos)
Informes de auditoria.</t>
  </si>
  <si>
    <t>Incumplimiento de la normatividad existente para el registro y autorización de documentos de contratación por parte del Ordenador del Gasto</t>
  </si>
  <si>
    <t>Manejo inadecuado de los password asignados para los Sistemas de Información</t>
  </si>
  <si>
    <t>No hay claridad en lo establecido para los cargos, de acuerdo con el Manual de Funciones.</t>
  </si>
  <si>
    <t>No se tiene en cuenta el principio presupuestal de austeridad en el gasto.</t>
  </si>
  <si>
    <t>No hay planeación en todos los niveles, alineada con los objetivos estratégicos. (Niveles: estratégico, táctico, operativo).</t>
  </si>
  <si>
    <t>No hay cultura de denuncia ni de rendición de cuentas.</t>
  </si>
  <si>
    <t>Inoperancia de las sanciones aplicables.</t>
  </si>
  <si>
    <t>Falta socialización de los medios disponibles para la denuncia y rendición de cuentas.</t>
  </si>
  <si>
    <t xml:space="preserve">
No hay divulgación ni apropiación de las metas institucionales y de las estrategias para cumplirlas, por parte de cada funcionario.
</t>
  </si>
  <si>
    <t>Observaciones</t>
  </si>
  <si>
    <t>Capacitar a los supervisores de contratos acerca de sus funciones y responsabilidades.</t>
  </si>
  <si>
    <t>(Número  de  supervisores programados / Total de  supervisores) * 100%</t>
  </si>
  <si>
    <t>Capacitación a los funcionarios que intervienen en las etapas precontractual y contractual.
Evaluación de competencias a los aspirantes a ser ordenadores de gasto por delegación específica.
Publicación de términos preliminares y definitivos.
Publicación de contratos en la página de la Universidad y del ente de control.
Documentación de la solicitud de adición o prórroga.
Informe de seguimiento a la ejecución de los contratos por medio del supervisor o interventor.
Bloqueo por el sistema de información a adiciones superiores al 50% del valor inicial estipulado en el contrato.
Cartilla de deberes y responsabilidades del supervisor
Revisión aleatoria sobre la ejecución de los contratos.</t>
  </si>
  <si>
    <t xml:space="preserve">Realizar la actualización de los documentos del proceso Financiero de manera periódica y socializando las actualizaciones a los Usuarios del Proceso </t>
  </si>
  <si>
    <t xml:space="preserve">Realizar el proceso anual de rendición de inventarios de todos los Funcionarios de la Universidad </t>
  </si>
  <si>
    <t xml:space="preserve">Rendición Realizada </t>
  </si>
  <si>
    <t xml:space="preserve">Número de Socializaciones Realizadas </t>
  </si>
  <si>
    <t xml:space="preserve">% Avance </t>
  </si>
  <si>
    <t>Realizar acuerdo marco de precios para la adquisición de bienes y servicios</t>
  </si>
  <si>
    <t>Actualizar y publicar el procedimiento de control selectivo.</t>
  </si>
  <si>
    <t>Listados de asistencia a capacitaciones.
Evaluación que se aplica a los ordenadores de gasto.
Términos definidos publicados en la página web.
Registro de solicitud de prorroga o adición.
Informe de supervisión o interventoría.
Registro del sistema para adición. 
Informe de revisión de contratos</t>
  </si>
  <si>
    <t>Manual normativo y procedimental para la administración de los bienes muebles de la UIS.
Registro de inventarios bajo el nombre del funcionario que tiene el bien.
Rendición anual de los inventarios de los funcionarios de la Universidad.
Realización de pruebas selectivas de revisión de inventarios.
Entrega de informe de inventarios con la entrega del cargo.
Arqueo diario de caja.
Soporte de consignaciones del ingreso de la caja de la Universidad.</t>
  </si>
  <si>
    <t xml:space="preserve">Seguimiento institucional </t>
  </si>
  <si>
    <t xml:space="preserve">Tráfico de Influencias </t>
  </si>
  <si>
    <t>Presiones internas y/o externas</t>
  </si>
  <si>
    <t>Sanciones administrativas, disciplinarias, fiscales o penales.
Deterioro de la imagen institucional.
Pérdida de credibilidad.</t>
  </si>
  <si>
    <t>Administración del Sistema de PQRS
Acuerdo 052 de 2011. Por el cual se establecen disposiciones en materia disciplinaria aplicables a los servidores de la universidad
Reglamento del Personal Administrativo. Acuerdo 074 de 1980.
Declaración por la ciudadanía universitaria
Proyecto Institucional</t>
  </si>
  <si>
    <t xml:space="preserve">Permanente </t>
  </si>
  <si>
    <t xml:space="preserve">Gestionar la Aprobación del Código de ética del Auditor </t>
  </si>
  <si>
    <t xml:space="preserve">Director de Control Interno y Evaluación de Gestión </t>
  </si>
  <si>
    <t xml:space="preserve">Código de Ética publicado y socializado </t>
  </si>
  <si>
    <t xml:space="preserve">Fuga de información </t>
  </si>
  <si>
    <t>Personal externo haga uso de los equipos y herramientas de trabajo asignadas a la dependencia.</t>
  </si>
  <si>
    <t>Intereses económicos, políticos, sociales.</t>
  </si>
  <si>
    <t xml:space="preserve">Deficiente interiorización de principios y valores éticos y humanos </t>
  </si>
  <si>
    <t>Dilatar un trámite o servicio administrativo con el fin de obtener un beneficio particular</t>
  </si>
  <si>
    <t>Interpretación subjetiva por parte del funcionario de la normatividad, en beneficio propio o de un tercero</t>
  </si>
  <si>
    <t>Ineficiencia en los procesos.
Sanciones administrativas, disciplinarias, fiscales o penales.
Deterioro de la imagen institucional.
Pérdida de credibilidad.</t>
  </si>
  <si>
    <t>Presiones internas y externas</t>
  </si>
  <si>
    <t>Emitir informes de auditoría con contenido que no describe la situación real para favorecimiento a un tercero</t>
  </si>
  <si>
    <t>Falta de ética profesional de funcionarios</t>
  </si>
  <si>
    <t xml:space="preserve">No declarar el conflicto de intereses para la ejecución de actividades de auditoría o seguimiento </t>
  </si>
  <si>
    <t>Posibles situaciones de ofrecimiento de dádivas, por parte del auditado, con el objetivo de obtener un beneficio</t>
  </si>
  <si>
    <t>Desconocimiento de los valores y principios institucionales</t>
  </si>
  <si>
    <t>Trato privilegiado y desigual</t>
  </si>
  <si>
    <t xml:space="preserve">No cumplir con el principio de   Imparcialidad </t>
  </si>
  <si>
    <t>Por no contar con un Normograma actualizado</t>
  </si>
  <si>
    <t xml:space="preserve">Falta de capacitación en el sistema normativo </t>
  </si>
  <si>
    <t>No cumplimiento de procedimientos</t>
  </si>
  <si>
    <t>Falta de conocimiento de los procedimientos de los procesos</t>
  </si>
  <si>
    <t>Utilización indebida de Información</t>
  </si>
  <si>
    <t xml:space="preserve">Incumplimiento en la presentación de informes a entes de control </t>
  </si>
  <si>
    <t xml:space="preserve">Informes de las auditorías internas ajustados para beneficio de una de las partes </t>
  </si>
  <si>
    <t>Realizar informes que no correspondan a las debilidades encontradas y a las fallas en su cumplimiento</t>
  </si>
  <si>
    <t>Alteración de informes de auditorías y seguimientos por favoritismos</t>
  </si>
  <si>
    <t>Falta de compromiso por parte de los auditores</t>
  </si>
  <si>
    <t xml:space="preserve">Perdida intencional de expedientes. </t>
  </si>
  <si>
    <t>Concentrar información de
muchos procesos en una sola
persona.</t>
  </si>
  <si>
    <t>Incumplimiento de los principios constitucionales de la función administrativa, de las normas internas y código de ética</t>
  </si>
  <si>
    <t>Planeación Institucional</t>
  </si>
  <si>
    <t>Detrimento del patrimonio dado por el bajo nivel de ejecución financiera de los proyectos de inversión frente al monto aprobado</t>
  </si>
  <si>
    <t>No se realiza seguimiento continuo a la ejecución financiera de cada proyecto de inversión</t>
  </si>
  <si>
    <t>No hay capacidad de recurso humano en la unidad que debe realizar el seguimiento.
Falta de herramientas para hacer un seguimiento oportuno.</t>
  </si>
  <si>
    <t>No se han dispuesto recursos adicionales para este item</t>
  </si>
  <si>
    <t>Pérdida de recursos económicos de la Universidad.
Deterioro de la imagen institucional.</t>
  </si>
  <si>
    <t>Seguimiento periódico a la ejecución de los proyectos de inversión.</t>
  </si>
  <si>
    <t>Registro de seguimiento mensual a la ejecución presupuestal de los centros de costo asociados a los proyectos de inversión (excel)</t>
  </si>
  <si>
    <t>Capacitar a los ordenadores de gasto de proyectos de inversión acerca a formulación, ejecución y seguimiento de los proyectos.</t>
  </si>
  <si>
    <t>Personal de Planeacion</t>
  </si>
  <si>
    <t>Número de ordenadores de gasto capacitados respecto al número de ordenadores con proyectos de inversión aprobados por el Consejo Superior para la vigencia</t>
  </si>
  <si>
    <t>100%</t>
  </si>
  <si>
    <t>Los ordenadores de gasto de los proyectos de inversión no ejecutan el presupuesto según lo planeado</t>
  </si>
  <si>
    <t>Falta de planeación del proyecto de inversión.
No se contemplan los riesgos o limitaciones del proyecto o unidad.</t>
  </si>
  <si>
    <t>Los ordenadores de gasto no cuentan con capacitación suficiente para formular y ejecutar los proyectos de inversión.</t>
  </si>
  <si>
    <t xml:space="preserve">Asesoria para la formulación de proyectos de inversión
Documento Plan Operativo Anual de Inversiones 
Guía formato proyecto de inversión
Sistema de BPPIUIS
</t>
  </si>
  <si>
    <t>Según necesidad
Anual
Según necesidad</t>
  </si>
  <si>
    <t>Correos electrónicos
Documento aprobado por Consejo Superior
Proyecto radicado en el BPPIUIS</t>
  </si>
  <si>
    <t>Posibilidad de ocultar, adulterar, desaparecer o de divulgar información poco clara e inoportuna, de manera malintencionada en beneficio propio o de un tercero</t>
  </si>
  <si>
    <t>Concentración  de información en una(s) poca(s) persona(s).
Sistemas de información susceptibles de manipulación o adulteración.
Deficiencias en el manejo documental y de archivo.
Desconocimiento  de la  información de reserva. 
Información concentrada en cada equipo asignado al funcionario.
Falta de ética en los funcionarios</t>
  </si>
  <si>
    <t>Limitantes en el sistema de información para un almacenamiento óptimo, seguro y confiable</t>
  </si>
  <si>
    <t>Falta de lineamientos para el correcto manejo de la información institucional.</t>
  </si>
  <si>
    <t xml:space="preserve">
Mala imagen institucional
Pérdida de credibilidad </t>
  </si>
  <si>
    <t xml:space="preserve">Información almacenada en sistemas de información con acceso limitado.
Verificación previa del índice de información reservada y clasificada
Selección de personal que cumple con los requisitos de ética y valores acordes con la institución. </t>
  </si>
  <si>
    <t>Según necesidad</t>
  </si>
  <si>
    <t>Registro de usuario para acceso a los sistemas de información.
Verificación de cumplimiento de la hoja de vida y el proceso de contratación del nuevo personal frente a los requisitos de ética y valores institucionales</t>
  </si>
  <si>
    <t xml:space="preserve">Sensibilizar al personal de Planeación frente al manejo de información </t>
  </si>
  <si>
    <t xml:space="preserve">Director de Planeación </t>
  </si>
  <si>
    <t>enero de 2019</t>
  </si>
  <si>
    <t>diciembre de 2019</t>
  </si>
  <si>
    <t>Registro de asistencia</t>
  </si>
  <si>
    <t>Manejo de información privilegiada para beneficio propio o de terceros</t>
  </si>
  <si>
    <t xml:space="preserve">Concentración  de información en una(s) poca(s) persona(s).
Tráfico de Influencias 
Influencia de terceros.
Falta de ética en los funcionarios
</t>
  </si>
  <si>
    <t xml:space="preserve">Personal externo haga uso de los equipos y herramientas de trabajo asignadas a la dependencia.
Presiones internas y/o externas
Deficiente interiorización de principios y valores éticos y humanos </t>
  </si>
  <si>
    <t xml:space="preserve">Detrimento patrimonial
Mala imagen institucional
Pérdida de credibilidad </t>
  </si>
  <si>
    <t>Seguimiento de los procedimientos, lineamientos y políticas institucionales.
Acuerdo 052 de 2011. Por el cual se establecen disposiciones en materia disciplinaria aplicables a los servidores de la universidad
Reglamento del Personal Administrativo. Acuerdo 074 de 1980.
Declaración por la ciudadanía universitaria</t>
  </si>
  <si>
    <t>Resultados de la Evaluación e desempeño</t>
  </si>
  <si>
    <t>Clientelismo y amiguismo</t>
  </si>
  <si>
    <t>Influencia de terceros.
Incumplimiento de procedimientos, de directrices y políticas Institucionales.
Desconocimiento por parte  de los servidores de las normas disciplinarias
Sobornos.</t>
  </si>
  <si>
    <t>No se realiza socialización de los procedimientos, de directrices y políticas institucionales.
Falta de ética en los funcionarios</t>
  </si>
  <si>
    <t>No se destaca la importancia de la socialización de los procedimientos, de directrices y políticas institucionales, así como de las normas disciplinarias.</t>
  </si>
  <si>
    <t xml:space="preserve">Sanciones disciplinarias, fiscales o penales.
Detrimento patrimonial
Mala imagen institucional
Pérdida de credibilidad </t>
  </si>
  <si>
    <t>Seguimiento de los procedimientos, lineamientos y políticas institucionales.
Acuerdo 052 de 2011. Por el cual se establecen disposiciones en materia disciplinaria aplicables a los servidores de la universidad
Reglamento del Personal Administrativo. Acuerdo 074 de 1980.
Declaración por la ciudadanía universitaria
Proyecto Institucional</t>
  </si>
  <si>
    <t>Sensibilizar al personal de Planeación frente a la normatividad disciplinaria</t>
  </si>
  <si>
    <t>Procedimiento de auditorías internas de los sistemas de gestión
Procedimiento de auditorías internas 
Procedimiento de Quejas, Reclamos y Sugerencias 
Procedimiento rendición de la información contractual a los organismos de control 
Manual para la Administración de Riesgos 
Rendición de Informes  a entes de control 
Administración del Sistema de PQRDSR
Acuerdo 052 de 2011. Por el cual se establecen disposiciones en materia disciplinaria aplicables a los servidores de la universidad
Reglamento del Personal Administrativo. Acuerdo 074 de 1980.
Declaración por la ciudadanía universitaria</t>
  </si>
  <si>
    <t xml:space="preserve">Informes de Auditorías 
Mapas de Riesgos por proceso 
Informes de Mapas de riesgos 
Resultados de la Evaluación de desempeño
Informe de PQRDSR </t>
  </si>
  <si>
    <t xml:space="preserve">Por desconocimiento de la normativa aplicable </t>
  </si>
  <si>
    <t xml:space="preserve">Administración del Sistema de PQRDSR
Acuerdo 052 de 2011. Por el cual se establecen disposiciones en materia disciplinaria aplicables a los servidores de la universidad.
Reglamento del Personal Administrativo. Acuerdo 074 de 1980.
Declaración por la ciudadanía universitaria
Evaluación del Desempeño del funcionario </t>
  </si>
  <si>
    <t xml:space="preserve">
Informe de PQRDSR 
Resultados de la Evaluación e desempeño </t>
  </si>
  <si>
    <r>
      <t>Entidad:</t>
    </r>
    <r>
      <rPr>
        <sz val="12"/>
        <rFont val="Humanst521 BT"/>
        <family val="2"/>
      </rPr>
      <t xml:space="preserve"> Universidad Industrial de Santander</t>
    </r>
  </si>
  <si>
    <r>
      <t>Utilización indebida de información clasificada</t>
    </r>
  </si>
  <si>
    <t>Resultados de la Evaluación de desempeño</t>
  </si>
  <si>
    <t xml:space="preserve">Favorecimiento propio o a terceros
Amiguismo </t>
  </si>
  <si>
    <r>
      <t>Desconocimiento del proceso</t>
    </r>
    <r>
      <rPr>
        <b/>
        <sz val="20"/>
        <rFont val="Humanst521 BT"/>
        <family val="2"/>
      </rPr>
      <t xml:space="preserve"> </t>
    </r>
    <r>
      <rPr>
        <b/>
        <sz val="12"/>
        <rFont val="Humanst521 BT"/>
        <family val="2"/>
      </rPr>
      <t>o</t>
    </r>
    <r>
      <rPr>
        <sz val="12"/>
        <rFont val="Humanst521 BT"/>
        <family val="2"/>
      </rPr>
      <t xml:space="preserve"> de la actividad propia de evaluación</t>
    </r>
  </si>
  <si>
    <t xml:space="preserve">Omisión o manipulación de Información 
para entes internos y externos </t>
  </si>
  <si>
    <r>
      <t xml:space="preserve">Desconocimiento de la normativa </t>
    </r>
    <r>
      <rPr>
        <strike/>
        <sz val="12"/>
        <rFont val="Humanst521 BT"/>
        <family val="2"/>
      </rPr>
      <t>normatividad</t>
    </r>
    <r>
      <rPr>
        <sz val="12"/>
        <rFont val="Humanst521 BT"/>
        <family val="2"/>
      </rPr>
      <t xml:space="preserve"> y roles de control interno</t>
    </r>
  </si>
  <si>
    <t>junio de 2019</t>
  </si>
  <si>
    <t>febrero 28 de 2019</t>
  </si>
  <si>
    <t xml:space="preserve">Capacitar al personal de recien ingreso que manejen el tema de contratación </t>
  </si>
  <si>
    <t>ene-19</t>
  </si>
  <si>
    <t>(Número  de  personal nuevo programado / Total de  personal nuevo) * 100%</t>
  </si>
  <si>
    <t>Capacitar el personal de aquellas unidades donde se detecten falencias en temas de contratación</t>
  </si>
  <si>
    <t>(Número  de capacitaciones programadas / Total de capacitaciones) * 100%</t>
  </si>
  <si>
    <t>Proceso de compra unificada publicado</t>
  </si>
  <si>
    <t xml:space="preserve">Mediante Acta 01 del 19 de marzo del 2019 del Comité de Control interno se realizó la aprobación del Código de ética el auditor. 
Teniendo en cuenta que se da cumplimiento al 100% en la acción planteada se solicita actualizar el mapa de riesgos de corrupción así: 
Incorporar en los controles lo siguiente: Lineamientos estatuto de Auditoría interna y lineamientos código de ética del auditor interno.
Incorporar la siguiente acción para los 3 Riesgos de Seguimiento institucional: Fortalecer a través de reuniones los Lineamientos del Código de ética al personal de la Dirección de Control Interno; meta de 3. </t>
  </si>
  <si>
    <t>Mediante Acta 01 del 19 de marzo del 2019 del Comité de Control interno se realizó la aprobación del Código de ética el auditor. 
Teniendo en cuenta que se da cumplimiento al 100% en la acción planteada se solicita actualizar el mapa de riesgos de corrupción así: 
Incorporar en los controles lo siguiente: Lineamientos estatuto de Auditoría interna y lineamientos código de ética del auditor interno.
Incorporar la siguiente acción para los 3 Riesgos de Seguimiento institucional: Fortalecer a través de reuniones los Lineamientos del Código de ética al personal de la Dirección de Control Interno; meta de 3</t>
  </si>
  <si>
    <t xml:space="preserve">Mediante Acta 01 del 19 de marzo del 2019 del Comité de Control interno se realizó la aprobación del Código de ética el auditor. 
Teniendo en cuenta que se da cumplimiento al 100% en la acción planteada se solicita actualizar el mapa de riesgos de corrupción así: 
Incorporar en los controles lo siguiente: Lineamientos estatuto de Auditoría interna y lineamientos código de ética del auditor interno.
Incorporar la siguiente acción para los 3 Riesgos de Seguimiento institucional: Fortalecer a través de reuniones los Lineamientos del Código de ética al personal de la Dirección de Control Interno; meta de 3 </t>
  </si>
  <si>
    <t>Se hace capacitación para el personal que recientemente ingreso a la universidad, supervisores  y para aquellas unidades donde el personal requeria reforzar conocimientos.
Así mismo se envió circular a los supervisores sobre funciones, deberes y responsabilidades.</t>
  </si>
  <si>
    <t xml:space="preserve">Se cuenta con el Cronograma Control selectivo en el cual se evidencia que esta actividad será desarrollada durante los meses de mayo, junio y julio de 2019 </t>
  </si>
  <si>
    <t>El procedimiento se encuentra actualizado y publicado en la intranet</t>
  </si>
  <si>
    <t>Se han realizado los siguientes acuerdos marcos de precio: 1-Suministro de pescados, mariscos y productos precocidos para la sección de comedores y la División de Bienestar. 2- Suministro de elementos de papelería y útiles de escritorio. 3- Suministro de papeles e insumos para producción en la Div. de Publicaciones. 4- Suministro de toner y tintas. 5- Suministro de papeles importados y especiales e insumos de planchas.</t>
  </si>
  <si>
    <t>A la fecha se ha realizado la socialización de tres circulares de tipo informativo por parte de la División Financiera. Entre ellas están: Circular pasajes, Circular elementos disponibles - Sección Inventarios y Circular aspectos a tener en cuenta proceso financiero. Actualmente se encuentra en proceso de revisión una cuarta circular que corresponde a la socialización de la información correspondiente al trámite para la gestión de cartera. Se adjuntan soportes.</t>
  </si>
  <si>
    <t xml:space="preserve">A la fecha se ha realizado el reporte y envío de un informe de inversiones correspondiente a los meses de enero, febrero y marzo. el segundo informe correspondiente al segundo trimestre del año se debe reportar las primeras semanas del mes de junio. Se adjunta soporte sin firmas, el original reposa en la Sección de Tesorería para su consulta. </t>
  </si>
  <si>
    <t xml:space="preserve">A la fecha no se ha realizado la rendición de inventarios teniendo en cuenta que esta actividad se realiza una vez al año y se lleva a cabo en el segundo semestre de cada vigencia usualmente en los meses de julio o agosto. </t>
  </si>
  <si>
    <t>Para esta actividad algunos funcionarios han asistido a las capacitaciones adelantadas por el proceso de Talento humano en  Jornadas de reinducción institucional y  Asuntos Disciplinarios.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</si>
</sst>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409]dddd\,\ mmmm\ dd\,\ yyyy"/>
    <numFmt numFmtId="183" formatCode="[$-409]hh:mm:ss\ AM/PM"/>
    <numFmt numFmtId="184" formatCode="[$-F800]dddd\,\ mmmm\ dd\,\ yyyy"/>
    <numFmt numFmtId="185" formatCode="0.0"/>
    <numFmt numFmtId="186" formatCode="[$-409]mmm\-yy;@"/>
  </numFmts>
  <fonts count="42">
    <font>
      <sz val="11"/>
      <color theme="1"/>
      <name val="Calibri"/>
      <family val="2"/>
    </font>
    <font>
      <sz val="11"/>
      <color indexed="8"/>
      <name val="Calibri"/>
      <family val="2"/>
    </font>
    <font>
      <sz val="11"/>
      <name val="Humanst521 BT"/>
      <family val="2"/>
    </font>
    <font>
      <sz val="12"/>
      <name val="Humanst521 BT"/>
      <family val="2"/>
    </font>
    <font>
      <b/>
      <sz val="12"/>
      <name val="Humanst521 BT"/>
      <family val="2"/>
    </font>
    <font>
      <sz val="12"/>
      <color indexed="10"/>
      <name val="Humanst521 BT"/>
      <family val="2"/>
    </font>
    <font>
      <strike/>
      <sz val="12"/>
      <name val="Humanst521 BT"/>
      <family val="2"/>
    </font>
    <font>
      <b/>
      <sz val="20"/>
      <name val="Humanst521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Humanst521 B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Humanst521 B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36">
    <xf numFmtId="0" fontId="0" fillId="0" borderId="0" xfId="0" applyFont="1" applyAlignment="1">
      <alignment/>
    </xf>
    <xf numFmtId="0" fontId="3" fillId="33" borderId="10" xfId="0" applyFont="1" applyFill="1" applyBorder="1" applyAlignment="1">
      <alignment horizontal="justify" vertical="center" wrapText="1"/>
    </xf>
    <xf numFmtId="0" fontId="3" fillId="0" borderId="0" xfId="0" applyFont="1" applyAlignment="1">
      <alignment textRotation="90"/>
    </xf>
    <xf numFmtId="0" fontId="4" fillId="34" borderId="10" xfId="0" applyFont="1" applyFill="1" applyBorder="1" applyAlignment="1">
      <alignment horizontal="center" vertical="center" textRotation="90" wrapText="1"/>
    </xf>
    <xf numFmtId="0" fontId="3" fillId="8" borderId="10" xfId="0" applyNumberFormat="1" applyFont="1" applyFill="1" applyBorder="1" applyAlignment="1" applyProtection="1">
      <alignment horizontal="center" vertical="center" textRotation="90" wrapText="1"/>
      <protection/>
    </xf>
    <xf numFmtId="0" fontId="3" fillId="0" borderId="10" xfId="0" applyNumberFormat="1" applyFont="1" applyFill="1" applyBorder="1" applyAlignment="1" applyProtection="1">
      <alignment horizontal="center" vertical="center" textRotation="90" wrapText="1"/>
      <protection/>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33" borderId="0" xfId="0" applyFont="1" applyFill="1" applyBorder="1" applyAlignment="1">
      <alignment vertical="center"/>
    </xf>
    <xf numFmtId="0" fontId="3" fillId="33" borderId="10" xfId="0"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justify" vertical="center"/>
    </xf>
    <xf numFmtId="0" fontId="4" fillId="0" borderId="10" xfId="0" applyFont="1" applyFill="1" applyBorder="1" applyAlignment="1">
      <alignment horizontal="center" vertical="center"/>
    </xf>
    <xf numFmtId="0" fontId="3" fillId="0" borderId="10" xfId="0" applyFont="1" applyBorder="1" applyAlignment="1">
      <alignment horizontal="justify" vertical="center"/>
    </xf>
    <xf numFmtId="0" fontId="4" fillId="34" borderId="10" xfId="0" applyFont="1" applyFill="1" applyBorder="1" applyAlignment="1">
      <alignment horizontal="center" vertical="center" textRotation="90"/>
    </xf>
    <xf numFmtId="0" fontId="3" fillId="33"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8" borderId="0" xfId="0" applyFont="1" applyFill="1" applyAlignment="1">
      <alignment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justify" vertical="center" wrapText="1"/>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0" fontId="3" fillId="33" borderId="10" xfId="0" applyFont="1" applyFill="1" applyBorder="1" applyAlignment="1">
      <alignment vertical="center"/>
    </xf>
    <xf numFmtId="0" fontId="3" fillId="33" borderId="0" xfId="0" applyFont="1" applyFill="1" applyAlignment="1">
      <alignment/>
    </xf>
    <xf numFmtId="0" fontId="3" fillId="33" borderId="0" xfId="0" applyFont="1" applyFill="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33" borderId="13" xfId="0" applyFont="1" applyFill="1" applyBorder="1" applyAlignment="1">
      <alignment horizontal="center" vertical="center"/>
    </xf>
    <xf numFmtId="0" fontId="3" fillId="0" borderId="10" xfId="0" applyFont="1" applyBorder="1" applyAlignment="1">
      <alignment vertical="top" wrapText="1"/>
    </xf>
    <xf numFmtId="0" fontId="3" fillId="0" borderId="10" xfId="0" applyNumberFormat="1" applyFont="1" applyFill="1" applyBorder="1" applyAlignment="1" applyProtection="1">
      <alignment vertical="center" textRotation="90" wrapText="1"/>
      <protection/>
    </xf>
    <xf numFmtId="0" fontId="3" fillId="0" borderId="10" xfId="0" applyFont="1" applyBorder="1" applyAlignment="1">
      <alignment/>
    </xf>
    <xf numFmtId="0" fontId="3" fillId="0" borderId="13" xfId="0" applyFont="1" applyFill="1" applyBorder="1" applyAlignment="1">
      <alignment horizontal="center" vertical="center"/>
    </xf>
    <xf numFmtId="186"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left" vertical="center" wrapText="1"/>
    </xf>
    <xf numFmtId="9" fontId="2" fillId="0" borderId="10" xfId="53" applyFont="1" applyFill="1" applyBorder="1" applyAlignment="1">
      <alignment horizontal="center" vertical="center"/>
    </xf>
    <xf numFmtId="9" fontId="3" fillId="0" borderId="11"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0" fontId="2" fillId="0" borderId="10" xfId="0" applyNumberFormat="1" applyFont="1" applyFill="1" applyBorder="1" applyAlignment="1">
      <alignment horizontal="justify" vertical="center"/>
    </xf>
    <xf numFmtId="17"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9"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justify" vertical="center"/>
    </xf>
    <xf numFmtId="17" fontId="3" fillId="0" borderId="10" xfId="0" applyNumberFormat="1" applyFont="1" applyFill="1" applyBorder="1" applyAlignment="1">
      <alignment vertical="center" wrapText="1"/>
    </xf>
    <xf numFmtId="0" fontId="2" fillId="0" borderId="10" xfId="0" applyNumberFormat="1" applyFont="1" applyFill="1" applyBorder="1" applyAlignment="1">
      <alignment horizontal="justify"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17" fontId="3" fillId="0" borderId="11" xfId="0" applyNumberFormat="1" applyFont="1" applyFill="1" applyBorder="1" applyAlignment="1">
      <alignment horizontal="center" vertical="center" wrapText="1"/>
    </xf>
    <xf numFmtId="17" fontId="3" fillId="0" borderId="14" xfId="0" applyNumberFormat="1" applyFont="1" applyFill="1" applyBorder="1" applyAlignment="1">
      <alignment horizontal="center" vertical="center" wrapText="1"/>
    </xf>
    <xf numFmtId="17" fontId="3" fillId="0" borderId="12"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1" xfId="0" applyFont="1" applyFill="1" applyBorder="1" applyAlignment="1">
      <alignment horizontal="justify" vertical="center" wrapText="1"/>
    </xf>
    <xf numFmtId="0" fontId="3" fillId="33" borderId="12"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33" borderId="14" xfId="0" applyFont="1" applyFill="1" applyBorder="1" applyAlignment="1">
      <alignment horizontal="center" vertical="center" wrapText="1"/>
    </xf>
    <xf numFmtId="0" fontId="4" fillId="34" borderId="10" xfId="0" applyFont="1" applyFill="1" applyBorder="1" applyAlignment="1">
      <alignment horizontal="center" vertical="center" textRotation="90" wrapText="1"/>
    </xf>
    <xf numFmtId="0" fontId="4" fillId="34" borderId="10" xfId="0" applyFont="1" applyFill="1" applyBorder="1" applyAlignment="1">
      <alignment horizontal="center" vertical="center" textRotation="90"/>
    </xf>
    <xf numFmtId="0" fontId="4"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4" fillId="0" borderId="10" xfId="0" applyFont="1" applyFill="1" applyBorder="1" applyAlignment="1">
      <alignment horizontal="left" vertical="center"/>
    </xf>
    <xf numFmtId="0" fontId="4" fillId="34"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textRotation="90" wrapText="1"/>
      <protection/>
    </xf>
    <xf numFmtId="0" fontId="41" fillId="0" borderId="11" xfId="0" applyNumberFormat="1" applyFont="1" applyFill="1" applyBorder="1" applyAlignment="1">
      <alignment horizontal="justify" vertical="center" wrapText="1"/>
    </xf>
    <xf numFmtId="0" fontId="41" fillId="0" borderId="14" xfId="0" applyNumberFormat="1" applyFont="1" applyFill="1" applyBorder="1" applyAlignment="1">
      <alignment horizontal="justify" vertical="center"/>
    </xf>
    <xf numFmtId="0" fontId="41" fillId="0" borderId="12" xfId="0" applyNumberFormat="1" applyFont="1" applyFill="1" applyBorder="1" applyAlignment="1">
      <alignment horizontal="justify" vertical="center"/>
    </xf>
    <xf numFmtId="0" fontId="3" fillId="33" borderId="10"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9" fontId="41" fillId="0" borderId="11" xfId="0" applyNumberFormat="1" applyFont="1" applyFill="1" applyBorder="1" applyAlignment="1">
      <alignment horizontal="center" vertical="center"/>
    </xf>
    <xf numFmtId="9" fontId="41" fillId="0" borderId="14" xfId="0" applyNumberFormat="1" applyFont="1" applyFill="1" applyBorder="1" applyAlignment="1">
      <alignment horizontal="center" vertical="center"/>
    </xf>
    <xf numFmtId="9" fontId="41" fillId="0" borderId="12" xfId="0" applyNumberFormat="1" applyFont="1" applyFill="1" applyBorder="1" applyAlignment="1">
      <alignment horizontal="center" vertical="center"/>
    </xf>
    <xf numFmtId="0" fontId="41"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NumberFormat="1" applyFont="1" applyFill="1" applyBorder="1" applyAlignment="1" applyProtection="1">
      <alignment horizontal="center" vertical="center" textRotation="90" wrapText="1"/>
      <protection/>
    </xf>
    <xf numFmtId="0" fontId="3" fillId="0" borderId="14" xfId="0" applyFont="1" applyFill="1" applyBorder="1" applyAlignment="1">
      <alignment horizontal="justify" vertical="center" wrapText="1"/>
    </xf>
    <xf numFmtId="0" fontId="4" fillId="34" borderId="11" xfId="0" applyFont="1" applyFill="1" applyBorder="1" applyAlignment="1">
      <alignment horizontal="center" vertical="center" textRotation="90"/>
    </xf>
    <xf numFmtId="0" fontId="4" fillId="34" borderId="14" xfId="0" applyFont="1" applyFill="1" applyBorder="1" applyAlignment="1">
      <alignment horizontal="center" vertical="center" textRotation="90"/>
    </xf>
    <xf numFmtId="0" fontId="4" fillId="34" borderId="12" xfId="0" applyFont="1" applyFill="1" applyBorder="1" applyAlignment="1">
      <alignment horizontal="center" vertical="center" textRotation="90"/>
    </xf>
    <xf numFmtId="0" fontId="3" fillId="8" borderId="11" xfId="0" applyNumberFormat="1" applyFont="1" applyFill="1" applyBorder="1" applyAlignment="1" applyProtection="1">
      <alignment horizontal="center" vertical="center" textRotation="90" wrapText="1"/>
      <protection/>
    </xf>
    <xf numFmtId="0" fontId="3" fillId="8" borderId="14" xfId="0" applyNumberFormat="1" applyFont="1" applyFill="1" applyBorder="1" applyAlignment="1" applyProtection="1">
      <alignment horizontal="center" vertical="center" textRotation="90" wrapText="1"/>
      <protection/>
    </xf>
    <xf numFmtId="0" fontId="3" fillId="8" borderId="12" xfId="0" applyNumberFormat="1" applyFont="1" applyFill="1" applyBorder="1" applyAlignment="1" applyProtection="1">
      <alignment horizontal="center" vertical="center" textRotation="90" wrapText="1"/>
      <protection/>
    </xf>
    <xf numFmtId="186" fontId="3" fillId="0" borderId="11" xfId="0" applyNumberFormat="1" applyFont="1" applyFill="1" applyBorder="1" applyAlignment="1">
      <alignment horizontal="center" vertical="center" wrapText="1"/>
    </xf>
    <xf numFmtId="186" fontId="3" fillId="0" borderId="14" xfId="0" applyNumberFormat="1" applyFont="1" applyFill="1" applyBorder="1" applyAlignment="1">
      <alignment horizontal="center" vertical="center" wrapText="1"/>
    </xf>
    <xf numFmtId="186" fontId="3" fillId="0" borderId="12"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9" fontId="2" fillId="0" borderId="11" xfId="53" applyFont="1" applyFill="1" applyBorder="1" applyAlignment="1">
      <alignment horizontal="center" vertical="center"/>
    </xf>
    <xf numFmtId="9" fontId="2" fillId="0" borderId="14" xfId="53" applyFont="1" applyFill="1" applyBorder="1" applyAlignment="1">
      <alignment horizontal="center" vertical="center"/>
    </xf>
    <xf numFmtId="9" fontId="2" fillId="0" borderId="12" xfId="53" applyFont="1" applyFill="1" applyBorder="1" applyAlignment="1">
      <alignment horizontal="center" vertical="center"/>
    </xf>
    <xf numFmtId="0" fontId="2" fillId="0" borderId="1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xf>
    <xf numFmtId="0" fontId="2" fillId="0" borderId="12" xfId="0" applyNumberFormat="1" applyFont="1" applyFill="1" applyBorder="1" applyAlignment="1">
      <alignment horizontal="justify" vertical="center"/>
    </xf>
    <xf numFmtId="1" fontId="3" fillId="0" borderId="11"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9" fontId="2" fillId="0" borderId="11" xfId="53" applyFont="1" applyFill="1" applyBorder="1" applyAlignment="1">
      <alignment horizontal="center" vertical="center" wrapText="1"/>
    </xf>
    <xf numFmtId="9" fontId="2" fillId="0" borderId="14" xfId="53" applyFont="1" applyFill="1" applyBorder="1" applyAlignment="1">
      <alignment horizontal="center" vertical="center" wrapText="1"/>
    </xf>
    <xf numFmtId="9" fontId="2" fillId="0" borderId="12" xfId="53"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2" xfId="0" applyNumberFormat="1"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6">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FFFF66"/>
        </patternFill>
      </fill>
    </dxf>
    <dxf>
      <fill>
        <patternFill>
          <bgColor rgb="FFFF9966"/>
        </patternFill>
      </fill>
    </dxf>
    <dxf>
      <fill>
        <patternFill>
          <bgColor rgb="FFFF7C80"/>
        </patternFill>
      </fill>
    </dxf>
    <dxf>
      <fill>
        <patternFill>
          <bgColor rgb="FF92D05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A2:EU43"/>
  <sheetViews>
    <sheetView showGridLines="0" tabSelected="1" zoomScale="70" zoomScaleNormal="70" zoomScaleSheetLayoutView="40" workbookViewId="0" topLeftCell="A1">
      <pane ySplit="7" topLeftCell="A8" activePane="bottomLeft" state="frozen"/>
      <selection pane="topLeft" activeCell="A1" sqref="A1"/>
      <selection pane="bottomLeft" activeCell="Z43" sqref="Z43"/>
    </sheetView>
  </sheetViews>
  <sheetFormatPr defaultColWidth="11.421875" defaultRowHeight="15"/>
  <cols>
    <col min="1" max="1" width="4.28125" style="13" customWidth="1"/>
    <col min="2" max="2" width="4.7109375" style="14" bestFit="1" customWidth="1"/>
    <col min="3" max="3" width="17.00390625" style="15" customWidth="1"/>
    <col min="4" max="4" width="23.140625" style="16" customWidth="1"/>
    <col min="5" max="5" width="24.57421875" style="13" customWidth="1"/>
    <col min="6" max="6" width="26.00390625" style="13" hidden="1" customWidth="1"/>
    <col min="7" max="7" width="27.421875" style="13" hidden="1" customWidth="1"/>
    <col min="8" max="8" width="35.57421875" style="13" customWidth="1"/>
    <col min="9" max="10" width="5.28125" style="17" customWidth="1"/>
    <col min="11" max="11" width="7.7109375" style="2" bestFit="1" customWidth="1"/>
    <col min="12" max="12" width="60.421875" style="13" customWidth="1"/>
    <col min="13" max="13" width="15.57421875" style="15" customWidth="1"/>
    <col min="14" max="14" width="29.140625" style="13" customWidth="1"/>
    <col min="15" max="15" width="5.7109375" style="17" customWidth="1"/>
    <col min="16" max="16" width="4.140625" style="17" customWidth="1"/>
    <col min="17" max="17" width="7.7109375" style="2" bestFit="1" customWidth="1"/>
    <col min="18" max="18" width="25.421875" style="13" customWidth="1"/>
    <col min="19" max="19" width="18.421875" style="13" customWidth="1"/>
    <col min="20" max="20" width="13.421875" style="13" bestFit="1" customWidth="1"/>
    <col min="21" max="21" width="23.28125" style="15" bestFit="1" customWidth="1"/>
    <col min="22" max="22" width="19.57421875" style="13" customWidth="1"/>
    <col min="23" max="24" width="9.57421875" style="14" customWidth="1"/>
    <col min="25" max="25" width="41.7109375" style="18" customWidth="1"/>
    <col min="26" max="26" width="20.421875" style="13" customWidth="1"/>
    <col min="27" max="16384" width="11.421875" style="13" customWidth="1"/>
  </cols>
  <sheetData>
    <row r="1" ht="6.75" customHeight="1"/>
    <row r="2" spans="2:25" ht="30.75" customHeight="1">
      <c r="B2" s="93" t="s">
        <v>0</v>
      </c>
      <c r="C2" s="93"/>
      <c r="D2" s="93"/>
      <c r="E2" s="93"/>
      <c r="F2" s="93"/>
      <c r="G2" s="93"/>
      <c r="H2" s="93"/>
      <c r="I2" s="93"/>
      <c r="J2" s="93"/>
      <c r="K2" s="93"/>
      <c r="L2" s="93"/>
      <c r="M2" s="93"/>
      <c r="N2" s="93"/>
      <c r="O2" s="93"/>
      <c r="P2" s="93"/>
      <c r="Q2" s="93"/>
      <c r="R2" s="93"/>
      <c r="S2" s="93"/>
      <c r="T2" s="93"/>
      <c r="U2" s="93"/>
      <c r="V2" s="93"/>
      <c r="W2" s="93"/>
      <c r="X2" s="19"/>
      <c r="Y2" s="20"/>
    </row>
    <row r="3" spans="2:25" ht="24" customHeight="1">
      <c r="B3" s="93" t="s">
        <v>203</v>
      </c>
      <c r="C3" s="93"/>
      <c r="D3" s="93"/>
      <c r="E3" s="93"/>
      <c r="F3" s="93"/>
      <c r="G3" s="93"/>
      <c r="H3" s="93"/>
      <c r="I3" s="93"/>
      <c r="J3" s="93"/>
      <c r="K3" s="93"/>
      <c r="L3" s="93"/>
      <c r="M3" s="93"/>
      <c r="N3" s="93"/>
      <c r="O3" s="93"/>
      <c r="P3" s="93"/>
      <c r="Q3" s="93"/>
      <c r="R3" s="93"/>
      <c r="S3" s="93"/>
      <c r="T3" s="93"/>
      <c r="U3" s="93"/>
      <c r="V3" s="93"/>
      <c r="W3" s="93"/>
      <c r="X3" s="19"/>
      <c r="Y3" s="20"/>
    </row>
    <row r="4" spans="2:25" ht="42" customHeight="1">
      <c r="B4" s="91" t="s">
        <v>1</v>
      </c>
      <c r="C4" s="91"/>
      <c r="D4" s="91"/>
      <c r="E4" s="91"/>
      <c r="F4" s="91"/>
      <c r="G4" s="91"/>
      <c r="H4" s="91"/>
      <c r="I4" s="93" t="s">
        <v>2</v>
      </c>
      <c r="J4" s="93"/>
      <c r="K4" s="93"/>
      <c r="L4" s="93"/>
      <c r="M4" s="93"/>
      <c r="N4" s="93"/>
      <c r="O4" s="93"/>
      <c r="P4" s="93"/>
      <c r="Q4" s="93"/>
      <c r="R4" s="93" t="s">
        <v>3</v>
      </c>
      <c r="S4" s="93"/>
      <c r="T4" s="93"/>
      <c r="U4" s="93"/>
      <c r="V4" s="93"/>
      <c r="W4" s="93"/>
      <c r="X4" s="19"/>
      <c r="Y4" s="20"/>
    </row>
    <row r="5" spans="2:25" ht="36.75" customHeight="1">
      <c r="B5" s="86" t="s">
        <v>91</v>
      </c>
      <c r="C5" s="86" t="s">
        <v>4</v>
      </c>
      <c r="D5" s="86" t="s">
        <v>6</v>
      </c>
      <c r="E5" s="86" t="s">
        <v>5</v>
      </c>
      <c r="F5" s="86"/>
      <c r="G5" s="86"/>
      <c r="H5" s="86" t="s">
        <v>7</v>
      </c>
      <c r="I5" s="86" t="s">
        <v>8</v>
      </c>
      <c r="J5" s="86"/>
      <c r="K5" s="86"/>
      <c r="L5" s="92" t="s">
        <v>9</v>
      </c>
      <c r="M5" s="92"/>
      <c r="N5" s="92"/>
      <c r="O5" s="92"/>
      <c r="P5" s="92"/>
      <c r="Q5" s="92"/>
      <c r="R5" s="85" t="s">
        <v>10</v>
      </c>
      <c r="S5" s="85" t="s">
        <v>11</v>
      </c>
      <c r="T5" s="85" t="s">
        <v>12</v>
      </c>
      <c r="U5" s="84" t="s">
        <v>13</v>
      </c>
      <c r="V5" s="85" t="s">
        <v>14</v>
      </c>
      <c r="W5" s="85" t="s">
        <v>15</v>
      </c>
      <c r="X5" s="109" t="s">
        <v>112</v>
      </c>
      <c r="Y5" s="85" t="s">
        <v>104</v>
      </c>
    </row>
    <row r="6" spans="2:25" ht="45.75" customHeight="1">
      <c r="B6" s="86"/>
      <c r="C6" s="86"/>
      <c r="D6" s="86"/>
      <c r="E6" s="86"/>
      <c r="F6" s="86"/>
      <c r="G6" s="86"/>
      <c r="H6" s="86"/>
      <c r="I6" s="86" t="s">
        <v>16</v>
      </c>
      <c r="J6" s="86"/>
      <c r="K6" s="86"/>
      <c r="L6" s="85" t="s">
        <v>17</v>
      </c>
      <c r="M6" s="86" t="s">
        <v>18</v>
      </c>
      <c r="N6" s="86"/>
      <c r="O6" s="86" t="s">
        <v>19</v>
      </c>
      <c r="P6" s="86"/>
      <c r="Q6" s="86"/>
      <c r="R6" s="85"/>
      <c r="S6" s="85"/>
      <c r="T6" s="85"/>
      <c r="U6" s="84"/>
      <c r="V6" s="85"/>
      <c r="W6" s="85"/>
      <c r="X6" s="110"/>
      <c r="Y6" s="85"/>
    </row>
    <row r="7" spans="2:25" ht="99" customHeight="1">
      <c r="B7" s="86"/>
      <c r="C7" s="86"/>
      <c r="D7" s="86"/>
      <c r="E7" s="86"/>
      <c r="F7" s="86"/>
      <c r="G7" s="86"/>
      <c r="H7" s="86"/>
      <c r="I7" s="21" t="s">
        <v>20</v>
      </c>
      <c r="J7" s="21" t="s">
        <v>21</v>
      </c>
      <c r="K7" s="3" t="s">
        <v>22</v>
      </c>
      <c r="L7" s="85"/>
      <c r="M7" s="3" t="s">
        <v>23</v>
      </c>
      <c r="N7" s="21" t="s">
        <v>24</v>
      </c>
      <c r="O7" s="21" t="s">
        <v>20</v>
      </c>
      <c r="P7" s="21" t="s">
        <v>21</v>
      </c>
      <c r="Q7" s="3" t="s">
        <v>25</v>
      </c>
      <c r="R7" s="85"/>
      <c r="S7" s="85"/>
      <c r="T7" s="85"/>
      <c r="U7" s="84"/>
      <c r="V7" s="85"/>
      <c r="W7" s="85"/>
      <c r="X7" s="111"/>
      <c r="Y7" s="85"/>
    </row>
    <row r="8" spans="2:25" ht="199.5" customHeight="1">
      <c r="B8" s="57">
        <v>1</v>
      </c>
      <c r="C8" s="59" t="s">
        <v>46</v>
      </c>
      <c r="D8" s="61" t="s">
        <v>28</v>
      </c>
      <c r="E8" s="61" t="s">
        <v>81</v>
      </c>
      <c r="F8" s="61" t="s">
        <v>26</v>
      </c>
      <c r="G8" s="61" t="s">
        <v>27</v>
      </c>
      <c r="H8" s="65" t="s">
        <v>82</v>
      </c>
      <c r="I8" s="57">
        <v>3</v>
      </c>
      <c r="J8" s="57">
        <v>20</v>
      </c>
      <c r="K8" s="63" t="str">
        <f>IF(I8*J8=0," ",IF(OR(AND(I8=1,J8=5),AND(I8=1,J8=10),AND(I8=2,J8=10)),"Bajo",IF(OR(AND(I8=1,J8=20),AND(I8=2,J8=10),AND(I8=3,J8=5),AND(I8=4,J8=5),AND(I8=5,J8=5)),"Moderado",IF(OR(AND(I8=2,J8=20),AND(I8=3,J8=10),AND(I8=4,J8=10),AND(I8=5,J8=10)),"Alto",IF(OR(AND(I8=3,J8=20),AND(I8=4,J8=20),AND(I8=5,J8=20)),"Extremo","")))))</f>
        <v>Extremo</v>
      </c>
      <c r="L8" s="73" t="s">
        <v>107</v>
      </c>
      <c r="M8" s="59" t="s">
        <v>62</v>
      </c>
      <c r="N8" s="73" t="s">
        <v>115</v>
      </c>
      <c r="O8" s="57">
        <v>3</v>
      </c>
      <c r="P8" s="57">
        <v>5</v>
      </c>
      <c r="Q8" s="63" t="str">
        <f>IF(O8*P8=0," ",IF(OR(AND(O8=1,P8=5),AND(O8=1,P8=10),AND(O8=2,P8=10)),"Bajo",IF(OR(AND(O8=1,P8=20),AND(O8=2,P8=10),AND(O8=3,P8=5),AND(O8=4,P8=5),AND(O8=5,P8=5)),"Moderado",IF(OR(AND(O8=2,P8=20),AND(O8=3,P8=10),AND(O8=4,P8=10),AND(O8=5,P8=10)),"Alto",IF(OR(AND(O8=3,P8=20),AND(O8=4,P8=20),AND(O8=5,P8=20)),"Extremo","")))))</f>
        <v>Moderado</v>
      </c>
      <c r="R8" s="46" t="s">
        <v>212</v>
      </c>
      <c r="S8" s="26" t="s">
        <v>29</v>
      </c>
      <c r="T8" s="42" t="s">
        <v>213</v>
      </c>
      <c r="U8" s="42">
        <v>43819</v>
      </c>
      <c r="V8" s="43" t="s">
        <v>214</v>
      </c>
      <c r="W8" s="44">
        <v>1</v>
      </c>
      <c r="X8" s="47">
        <v>0.5</v>
      </c>
      <c r="Y8" s="124" t="s">
        <v>221</v>
      </c>
    </row>
    <row r="9" spans="2:25" s="22" customFormat="1" ht="199.5" customHeight="1">
      <c r="B9" s="58"/>
      <c r="C9" s="60"/>
      <c r="D9" s="62"/>
      <c r="E9" s="62"/>
      <c r="F9" s="62"/>
      <c r="G9" s="62"/>
      <c r="H9" s="66"/>
      <c r="I9" s="58"/>
      <c r="J9" s="58"/>
      <c r="K9" s="64"/>
      <c r="L9" s="74"/>
      <c r="M9" s="60"/>
      <c r="N9" s="74"/>
      <c r="O9" s="58"/>
      <c r="P9" s="58"/>
      <c r="Q9" s="64"/>
      <c r="R9" s="46" t="s">
        <v>215</v>
      </c>
      <c r="S9" s="26" t="s">
        <v>29</v>
      </c>
      <c r="T9" s="42" t="s">
        <v>213</v>
      </c>
      <c r="U9" s="42">
        <v>43819</v>
      </c>
      <c r="V9" s="43" t="s">
        <v>216</v>
      </c>
      <c r="W9" s="48">
        <v>0.7</v>
      </c>
      <c r="X9" s="47">
        <v>0.5</v>
      </c>
      <c r="Y9" s="125"/>
    </row>
    <row r="10" spans="1:151" s="27" customFormat="1" ht="204.75" customHeight="1">
      <c r="A10" s="23"/>
      <c r="B10" s="24">
        <v>2</v>
      </c>
      <c r="C10" s="7" t="s">
        <v>46</v>
      </c>
      <c r="D10" s="25" t="s">
        <v>83</v>
      </c>
      <c r="E10" s="25" t="s">
        <v>69</v>
      </c>
      <c r="F10" s="25" t="s">
        <v>30</v>
      </c>
      <c r="G10" s="25" t="s">
        <v>31</v>
      </c>
      <c r="H10" s="25" t="s">
        <v>61</v>
      </c>
      <c r="I10" s="24">
        <v>1</v>
      </c>
      <c r="J10" s="24">
        <v>10</v>
      </c>
      <c r="K10" s="4" t="str">
        <f>IF(I10*J10=0," ",IF(OR(AND(I10=1,J10=5),AND(I10=1,J10=10),AND(I10=2,J10=10)),"Bajo",IF(OR(AND(I10=1,J10=20),AND(I10=2,J10=10),AND(I10=3,J10=5),AND(I10=4,J10=5),AND(I10=5,J10=5)),"Moderado",IF(OR(AND(I10=2,J10=20),AND(I10=3,J10=10),AND(I10=4,J10=10),AND(I10=5,J10=10)),"Alto",IF(OR(AND(I10=3,J10=20),AND(I10=4,J10=20),AND(I10=5,J10=20)),"Extremo","")))))</f>
        <v>Bajo</v>
      </c>
      <c r="L10" s="25" t="s">
        <v>84</v>
      </c>
      <c r="M10" s="26" t="s">
        <v>62</v>
      </c>
      <c r="N10" s="25" t="s">
        <v>56</v>
      </c>
      <c r="O10" s="24">
        <v>1</v>
      </c>
      <c r="P10" s="24">
        <v>5</v>
      </c>
      <c r="Q10" s="4" t="str">
        <f>IF(O10*P10=0," ",IF(OR(AND(O10=1,P10=5),AND(O10=1,P10=10),AND(O10=2,P10=10)),"Bajo",IF(OR(AND(O10=1,P10=20),AND(O10=2,P10=10),AND(O10=3,P10=5),AND(O10=4,P10=5),AND(O10=5,P10=5)),"Moderado",IF(OR(AND(O10=2,P10=20),AND(O10=3,P10=10),AND(O10=4,P10=10),AND(O10=5,P10=10)),"Alto",IF(OR(AND(O10=3,P10=20),AND(O10=4,P10=20),AND(O10=5,P10=20)),"Extremo","")))))</f>
        <v>Bajo</v>
      </c>
      <c r="R10" s="43" t="s">
        <v>105</v>
      </c>
      <c r="S10" s="26" t="s">
        <v>29</v>
      </c>
      <c r="T10" s="42" t="s">
        <v>213</v>
      </c>
      <c r="U10" s="42">
        <v>43819</v>
      </c>
      <c r="V10" s="43" t="s">
        <v>106</v>
      </c>
      <c r="W10" s="49">
        <v>0.7</v>
      </c>
      <c r="X10" s="47">
        <v>0.5</v>
      </c>
      <c r="Y10" s="126"/>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row>
    <row r="11" spans="2:25" s="22" customFormat="1" ht="278.25" customHeight="1">
      <c r="B11" s="28">
        <v>3</v>
      </c>
      <c r="C11" s="7" t="s">
        <v>46</v>
      </c>
      <c r="D11" s="25" t="s">
        <v>34</v>
      </c>
      <c r="E11" s="1" t="s">
        <v>63</v>
      </c>
      <c r="F11" s="1" t="s">
        <v>32</v>
      </c>
      <c r="G11" s="1" t="s">
        <v>33</v>
      </c>
      <c r="H11" s="1" t="s">
        <v>64</v>
      </c>
      <c r="I11" s="28">
        <v>1</v>
      </c>
      <c r="J11" s="28">
        <v>20</v>
      </c>
      <c r="K11" s="5" t="str">
        <f>IF(I11*J11=0," ",IF(OR(AND(I11=1,J11=5),AND(I11=1,J11=10),AND(I11=2,J11=10)),"Bajo",IF(OR(AND(I11=1,J11=20),AND(I11=2,J11=10),AND(I11=3,J11=5),AND(I11=4,J11=5),AND(I11=5,J11=5)),"Moderado",IF(OR(AND(I11=2,J11=20),AND(I11=3,J11=10),AND(I11=4,J11=10),AND(I11=5,J11=10)),"Alto",IF(OR(AND(I11=3,J11=20),AND(I11=4,J11=20),AND(I11=5,J11=20)),"Extremo","")))))</f>
        <v>Moderado</v>
      </c>
      <c r="L11" s="1" t="s">
        <v>65</v>
      </c>
      <c r="M11" s="7" t="s">
        <v>35</v>
      </c>
      <c r="N11" s="1" t="s">
        <v>57</v>
      </c>
      <c r="O11" s="28">
        <v>1</v>
      </c>
      <c r="P11" s="28">
        <v>5</v>
      </c>
      <c r="Q11" s="5" t="str">
        <f>IF(O11*P11=0," ",IF(OR(AND(O11=1,P11=5),AND(O11=1,P11=10),AND(O11=2,P11=10)),"Bajo",IF(OR(AND(O11=1,P11=20),AND(O11=2,P11=10),AND(O11=3,P11=5),AND(O11=4,P11=5),AND(O11=5,P11=5)),"Moderado",IF(OR(AND(O11=2,P11=20),AND(O11=3,P11=10),AND(O11=4,P11=10),AND(O11=5,P11=10)),"Alto",IF(OR(AND(O11=3,P11=20),AND(O11=4,P11=20),AND(O11=5,P11=20)),"Extremo","")))))</f>
        <v>Bajo</v>
      </c>
      <c r="R11" s="43" t="s">
        <v>55</v>
      </c>
      <c r="S11" s="26" t="s">
        <v>29</v>
      </c>
      <c r="T11" s="42" t="s">
        <v>213</v>
      </c>
      <c r="U11" s="42">
        <v>43819</v>
      </c>
      <c r="V11" s="43" t="s">
        <v>36</v>
      </c>
      <c r="W11" s="24">
        <v>2</v>
      </c>
      <c r="X11" s="47">
        <v>0.25</v>
      </c>
      <c r="Y11" s="50" t="s">
        <v>222</v>
      </c>
    </row>
    <row r="12" spans="2:25" ht="200.25" customHeight="1">
      <c r="B12" s="80">
        <v>4</v>
      </c>
      <c r="C12" s="87" t="s">
        <v>46</v>
      </c>
      <c r="D12" s="88" t="s">
        <v>37</v>
      </c>
      <c r="E12" s="25" t="s">
        <v>47</v>
      </c>
      <c r="F12" s="1" t="s">
        <v>50</v>
      </c>
      <c r="G12" s="1" t="s">
        <v>49</v>
      </c>
      <c r="H12" s="70" t="s">
        <v>67</v>
      </c>
      <c r="I12" s="98">
        <v>3</v>
      </c>
      <c r="J12" s="98">
        <v>20</v>
      </c>
      <c r="K12" s="94" t="str">
        <f>IF(I12*J12=0," ",IF(OR(AND(I12=1,J12=5),AND(I12=1,J12=10),AND(I12=2,J12=10)),"Bajo",IF(OR(AND(I12=1,J12=20),AND(I12=2,J12=10),AND(I12=3,J12=5),AND(I12=4,J12=5),AND(I12=5,J12=5)),"Moderado",IF(OR(AND(I12=2,J12=20),AND(I12=3,J12=10),AND(I12=4,J12=10),AND(I12=5,J12=10)),"Alto",IF(OR(AND(I12=3,J12=20),AND(I12=4,J12=20),AND(I12=5,J12=20)),"Extremo","")))))</f>
        <v>Extremo</v>
      </c>
      <c r="L12" s="70" t="s">
        <v>68</v>
      </c>
      <c r="M12" s="87" t="s">
        <v>35</v>
      </c>
      <c r="N12" s="70" t="s">
        <v>58</v>
      </c>
      <c r="O12" s="98">
        <v>3</v>
      </c>
      <c r="P12" s="98">
        <v>5</v>
      </c>
      <c r="Q12" s="94" t="str">
        <f>IF(O12*P12=0," ",IF(OR(AND(O12=1,P12=5),AND(O12=1,P12=10),AND(O12=2,P12=10)),"Bajo",IF(OR(AND(O12=1,P12=20),AND(O12=2,P12=10),AND(O12=3,P12=5),AND(O12=4,P12=5),AND(O12=5,P12=5)),"Moderado",IF(OR(AND(O12=2,P12=20),AND(O12=3,P12=10),AND(O12=4,P12=10),AND(O12=5,P12=10)),"Alto",IF(OR(AND(O12=3,P12=20),AND(O12=4,P12=20),AND(O12=5,P12=20)),"Extremo","")))))</f>
        <v>Moderado</v>
      </c>
      <c r="R12" s="43" t="s">
        <v>114</v>
      </c>
      <c r="S12" s="105" t="s">
        <v>29</v>
      </c>
      <c r="T12" s="42" t="s">
        <v>213</v>
      </c>
      <c r="U12" s="42">
        <v>43819</v>
      </c>
      <c r="V12" s="43" t="s">
        <v>51</v>
      </c>
      <c r="W12" s="26">
        <v>1</v>
      </c>
      <c r="X12" s="47">
        <v>1</v>
      </c>
      <c r="Y12" s="50" t="s">
        <v>223</v>
      </c>
    </row>
    <row r="13" spans="2:25" ht="200.25" customHeight="1">
      <c r="B13" s="82"/>
      <c r="C13" s="87"/>
      <c r="D13" s="88"/>
      <c r="E13" s="25" t="s">
        <v>66</v>
      </c>
      <c r="F13" s="1" t="s">
        <v>48</v>
      </c>
      <c r="G13" s="1" t="s">
        <v>85</v>
      </c>
      <c r="H13" s="70"/>
      <c r="I13" s="98"/>
      <c r="J13" s="98"/>
      <c r="K13" s="94"/>
      <c r="L13" s="70"/>
      <c r="M13" s="87"/>
      <c r="N13" s="70"/>
      <c r="O13" s="98"/>
      <c r="P13" s="98"/>
      <c r="Q13" s="94"/>
      <c r="R13" s="43" t="s">
        <v>113</v>
      </c>
      <c r="S13" s="105"/>
      <c r="T13" s="42" t="s">
        <v>213</v>
      </c>
      <c r="U13" s="42">
        <v>43819</v>
      </c>
      <c r="V13" s="43" t="s">
        <v>217</v>
      </c>
      <c r="W13" s="26">
        <v>1</v>
      </c>
      <c r="X13" s="47">
        <v>0.3</v>
      </c>
      <c r="Y13" s="50" t="s">
        <v>224</v>
      </c>
    </row>
    <row r="14" spans="2:25" ht="122.25" customHeight="1">
      <c r="B14" s="80">
        <v>5</v>
      </c>
      <c r="C14" s="59" t="s">
        <v>45</v>
      </c>
      <c r="D14" s="75" t="s">
        <v>38</v>
      </c>
      <c r="E14" s="1" t="s">
        <v>93</v>
      </c>
      <c r="F14" s="75" t="s">
        <v>71</v>
      </c>
      <c r="G14" s="75" t="s">
        <v>70</v>
      </c>
      <c r="H14" s="75" t="s">
        <v>72</v>
      </c>
      <c r="I14" s="57">
        <v>3</v>
      </c>
      <c r="J14" s="57">
        <v>5</v>
      </c>
      <c r="K14" s="63" t="str">
        <f>IF(I14*J14=0," ",IF(OR(AND(I14=1,J14=5),AND(I14=1,J14=10),AND(I14=2,J14=10)),"Bajo",IF(OR(AND(I14=1,J14=20),AND(I14=2,J14=10),AND(I14=3,J14=5),AND(I14=4,J14=5),AND(I14=5,J14=5)),"Moderado",IF(OR(AND(I14=2,J14=20),AND(I14=3,J14=10),AND(I14=4,J14=10),AND(I14=5,J14=10)),"Alto",IF(OR(AND(I14=3,J14=20),AND(I14=4,J14=20),AND(I14=5,J14=20)),"Extremo","")))))</f>
        <v>Moderado</v>
      </c>
      <c r="L14" s="75" t="s">
        <v>86</v>
      </c>
      <c r="M14" s="59" t="s">
        <v>39</v>
      </c>
      <c r="N14" s="75" t="s">
        <v>94</v>
      </c>
      <c r="O14" s="57">
        <v>1</v>
      </c>
      <c r="P14" s="57">
        <v>5</v>
      </c>
      <c r="Q14" s="63" t="str">
        <f>IF(O14*P14=0," ",IF(OR(AND(O14=1,P14=5),AND(O14=1,P14=10),AND(O14=2,P14=10)),"Bajo",IF(OR(AND(O14=1,P14=20),AND(O14=2,P14=10),AND(O14=3,P14=5),AND(O14=4,P14=5),AND(O14=5,P14=5)),"Moderado",IF(OR(AND(O14=2,P14=20),AND(O14=3,P14=10),AND(O14=4,P14=10),AND(O14=5,P14=10)),"Alto",IF(OR(AND(O14=3,P14=20),AND(O14=4,P14=20),AND(O14=5,P14=20)),"Extremo","")))))</f>
        <v>Bajo</v>
      </c>
      <c r="R14" s="89" t="s">
        <v>108</v>
      </c>
      <c r="S14" s="61" t="s">
        <v>54</v>
      </c>
      <c r="T14" s="99" t="s">
        <v>182</v>
      </c>
      <c r="U14" s="67" t="s">
        <v>183</v>
      </c>
      <c r="V14" s="61" t="s">
        <v>111</v>
      </c>
      <c r="W14" s="71">
        <v>4</v>
      </c>
      <c r="X14" s="101">
        <v>0.5</v>
      </c>
      <c r="Y14" s="95" t="s">
        <v>225</v>
      </c>
    </row>
    <row r="15" spans="2:25" ht="134.25" customHeight="1">
      <c r="B15" s="82"/>
      <c r="C15" s="60"/>
      <c r="D15" s="76"/>
      <c r="E15" s="1" t="s">
        <v>92</v>
      </c>
      <c r="F15" s="76"/>
      <c r="G15" s="76"/>
      <c r="H15" s="76"/>
      <c r="I15" s="58"/>
      <c r="J15" s="58"/>
      <c r="K15" s="64"/>
      <c r="L15" s="76"/>
      <c r="M15" s="60"/>
      <c r="N15" s="76"/>
      <c r="O15" s="58"/>
      <c r="P15" s="58"/>
      <c r="Q15" s="64"/>
      <c r="R15" s="90"/>
      <c r="S15" s="62"/>
      <c r="T15" s="100"/>
      <c r="U15" s="69"/>
      <c r="V15" s="62"/>
      <c r="W15" s="72"/>
      <c r="X15" s="104"/>
      <c r="Y15" s="97"/>
    </row>
    <row r="16" spans="2:25" ht="171.75" customHeight="1">
      <c r="B16" s="80">
        <v>6</v>
      </c>
      <c r="C16" s="59" t="s">
        <v>45</v>
      </c>
      <c r="D16" s="75" t="s">
        <v>40</v>
      </c>
      <c r="E16" s="1" t="s">
        <v>95</v>
      </c>
      <c r="F16" s="29" t="s">
        <v>96</v>
      </c>
      <c r="G16" s="29" t="s">
        <v>97</v>
      </c>
      <c r="H16" s="75" t="s">
        <v>73</v>
      </c>
      <c r="I16" s="57">
        <v>4</v>
      </c>
      <c r="J16" s="57">
        <v>10</v>
      </c>
      <c r="K16" s="63" t="str">
        <f>IF(I16*J16=0," ",IF(OR(AND(I16=1,J16=5),AND(I16=1,J16=10),AND(I16=2,J16=10)),"Bajo",IF(OR(AND(I16=1,J16=20),AND(I16=2,J16=10),AND(I16=3,J16=5),AND(I16=4,J16=5),AND(I16=5,J16=5)),"Moderado",IF(OR(AND(I16=2,J16=20),AND(I16=3,J16=10),AND(I16=4,J16=10),AND(I16=5,J16=10)),"Alto",IF(OR(AND(I16=3,J16=20),AND(I16=4,J16=20),AND(I16=5,J16=20)),"Extremo","")))))</f>
        <v>Alto</v>
      </c>
      <c r="L16" s="75" t="s">
        <v>87</v>
      </c>
      <c r="M16" s="59" t="s">
        <v>39</v>
      </c>
      <c r="N16" s="75" t="s">
        <v>88</v>
      </c>
      <c r="O16" s="57">
        <v>2</v>
      </c>
      <c r="P16" s="57">
        <v>10</v>
      </c>
      <c r="Q16" s="63" t="str">
        <f>IF(O16*P16=0," ",IF(OR(AND(O16=1,P16=5),AND(O16=1,P16=10),AND(O16=2,P16=10)),"Bajo",IF(OR(AND(O16=1,P16=20),AND(O16=2,P16=10),AND(O16=3,P16=5),AND(O16=4,P16=5),AND(O16=5,P16=5)),"Moderado",IF(OR(AND(O16=2,P16=20),AND(O16=3,P16=10),AND(O16=4,P16=10),AND(O16=5,P16=10)),"Alto",IF(OR(AND(O16=3,P16=20),AND(O16=4,P16=20),AND(O16=5,P16=20)),"Extremo","")))))</f>
        <v>Bajo</v>
      </c>
      <c r="R16" s="89" t="s">
        <v>108</v>
      </c>
      <c r="S16" s="61" t="s">
        <v>54</v>
      </c>
      <c r="T16" s="67" t="s">
        <v>182</v>
      </c>
      <c r="U16" s="67" t="s">
        <v>183</v>
      </c>
      <c r="V16" s="61" t="s">
        <v>111</v>
      </c>
      <c r="W16" s="71">
        <v>4</v>
      </c>
      <c r="X16" s="101">
        <v>0.5</v>
      </c>
      <c r="Y16" s="95" t="s">
        <v>225</v>
      </c>
    </row>
    <row r="17" spans="2:25" ht="138" customHeight="1">
      <c r="B17" s="81"/>
      <c r="C17" s="83"/>
      <c r="D17" s="77"/>
      <c r="E17" s="1" t="s">
        <v>99</v>
      </c>
      <c r="F17" s="1" t="s">
        <v>101</v>
      </c>
      <c r="G17" s="1" t="s">
        <v>103</v>
      </c>
      <c r="H17" s="77"/>
      <c r="I17" s="78"/>
      <c r="J17" s="78"/>
      <c r="K17" s="107"/>
      <c r="L17" s="77"/>
      <c r="M17" s="83"/>
      <c r="N17" s="77"/>
      <c r="O17" s="78"/>
      <c r="P17" s="78"/>
      <c r="Q17" s="107"/>
      <c r="R17" s="108"/>
      <c r="S17" s="79"/>
      <c r="T17" s="68"/>
      <c r="U17" s="68"/>
      <c r="V17" s="79"/>
      <c r="W17" s="106"/>
      <c r="X17" s="102"/>
      <c r="Y17" s="96"/>
    </row>
    <row r="18" spans="2:25" ht="103.5" customHeight="1">
      <c r="B18" s="82"/>
      <c r="C18" s="60"/>
      <c r="D18" s="76"/>
      <c r="E18" s="1" t="s">
        <v>98</v>
      </c>
      <c r="F18" s="1" t="s">
        <v>100</v>
      </c>
      <c r="G18" s="1" t="s">
        <v>102</v>
      </c>
      <c r="H18" s="76"/>
      <c r="I18" s="58"/>
      <c r="J18" s="58"/>
      <c r="K18" s="64"/>
      <c r="L18" s="76"/>
      <c r="M18" s="60"/>
      <c r="N18" s="76"/>
      <c r="O18" s="58"/>
      <c r="P18" s="58"/>
      <c r="Q18" s="64"/>
      <c r="R18" s="90"/>
      <c r="S18" s="62"/>
      <c r="T18" s="69"/>
      <c r="U18" s="69"/>
      <c r="V18" s="62"/>
      <c r="W18" s="72"/>
      <c r="X18" s="103"/>
      <c r="Y18" s="97"/>
    </row>
    <row r="19" spans="2:25" ht="224.25" customHeight="1">
      <c r="B19" s="30">
        <v>7</v>
      </c>
      <c r="C19" s="7" t="s">
        <v>45</v>
      </c>
      <c r="D19" s="31" t="s">
        <v>74</v>
      </c>
      <c r="E19" s="1" t="s">
        <v>41</v>
      </c>
      <c r="F19" s="1" t="s">
        <v>42</v>
      </c>
      <c r="G19" s="31" t="s">
        <v>75</v>
      </c>
      <c r="H19" s="31" t="s">
        <v>76</v>
      </c>
      <c r="I19" s="28">
        <v>1</v>
      </c>
      <c r="J19" s="28">
        <v>10</v>
      </c>
      <c r="K19" s="5" t="str">
        <f>IF(I19*J19=0," ",IF(OR(AND(I19=1,J19=5),AND(I19=1,J19=10),AND(I19=2,J19=10)),"Bajo",IF(OR(AND(I19=1,J19=20),AND(I19=2,J19=10),AND(I19=3,J19=5),AND(I19=4,J19=5),AND(I19=5,J19=5)),"Moderado",IF(OR(AND(I19=2,J19=20),AND(I19=3,J19=10),AND(I19=4,J19=10),AND(I19=5,J19=10)),"Alto",IF(OR(AND(I19=3,J19=20),AND(I19=4,J19=20),AND(I19=5,J19=20)),"Extremo","")))))</f>
        <v>Bajo</v>
      </c>
      <c r="L19" s="1" t="s">
        <v>53</v>
      </c>
      <c r="M19" s="7" t="s">
        <v>43</v>
      </c>
      <c r="N19" s="1" t="s">
        <v>52</v>
      </c>
      <c r="O19" s="28">
        <v>1</v>
      </c>
      <c r="P19" s="28">
        <v>5</v>
      </c>
      <c r="Q19" s="5" t="str">
        <f>IF(O19*P19=0," ",IF(OR(AND(O19=1,P19=5),AND(O19=1,P19=10),AND(O19=2,P19=10)),"Bajo",IF(OR(AND(O19=1,P19=20),AND(O19=2,P19=10),AND(O19=3,P19=5),AND(O19=4,P19=5),AND(O19=5,P19=5)),"Moderado",IF(OR(AND(O19=2,P19=20),AND(O19=3,P19=10),AND(O19=4,P19=10),AND(O19=5,P19=10)),"Alto",IF(OR(AND(O19=3,P19=20),AND(O19=4,P19=20),AND(O19=5,P19=20)),"Extremo","")))))</f>
        <v>Bajo</v>
      </c>
      <c r="R19" s="25" t="s">
        <v>44</v>
      </c>
      <c r="S19" s="26" t="s">
        <v>54</v>
      </c>
      <c r="T19" s="51" t="s">
        <v>182</v>
      </c>
      <c r="U19" s="51" t="s">
        <v>183</v>
      </c>
      <c r="V19" s="52" t="s">
        <v>77</v>
      </c>
      <c r="W19" s="24">
        <v>4</v>
      </c>
      <c r="X19" s="53">
        <v>0.25</v>
      </c>
      <c r="Y19" s="54" t="s">
        <v>226</v>
      </c>
    </row>
    <row r="20" spans="2:25" ht="353.25" customHeight="1">
      <c r="B20" s="30">
        <v>8</v>
      </c>
      <c r="C20" s="7" t="s">
        <v>45</v>
      </c>
      <c r="D20" s="1" t="s">
        <v>89</v>
      </c>
      <c r="E20" s="1" t="s">
        <v>78</v>
      </c>
      <c r="F20" s="1" t="s">
        <v>80</v>
      </c>
      <c r="G20" s="25" t="s">
        <v>79</v>
      </c>
      <c r="H20" s="31" t="s">
        <v>59</v>
      </c>
      <c r="I20" s="28">
        <v>2</v>
      </c>
      <c r="J20" s="28">
        <v>10</v>
      </c>
      <c r="K20" s="5" t="str">
        <f>IF(I20*J20=0," ",IF(OR(AND(I20=1,J20=5),AND(I20=1,J20=10),AND(I20=2,J20=10)),"Bajo",IF(OR(AND(I20=1,J20=20),AND(I20=2,J20=10),AND(I20=3,J20=5),AND(I20=4,J20=5),AND(I20=5,J20=5)),"Moderado",IF(OR(AND(I20=2,J20=20),AND(I20=3,J20=10),AND(I20=4,J20=10),AND(I20=5,J20=10)),"Alto",IF(OR(AND(I20=3,J20=20),AND(I20=4,J20=20),AND(I20=5,J20=20)),"Extremo","")))))</f>
        <v>Bajo</v>
      </c>
      <c r="L20" s="1" t="s">
        <v>116</v>
      </c>
      <c r="M20" s="7" t="s">
        <v>90</v>
      </c>
      <c r="N20" s="1" t="s">
        <v>60</v>
      </c>
      <c r="O20" s="28">
        <v>1</v>
      </c>
      <c r="P20" s="28">
        <v>10</v>
      </c>
      <c r="Q20" s="5" t="str">
        <f>IF(O20*P20=0," ",IF(OR(AND(O20=1,P20=5),AND(O20=1,P20=10),AND(O20=2,P20=10)),"Bajo",IF(OR(AND(O20=1,P20=20),AND(O20=2,P20=10),AND(O20=3,P20=5),AND(O20=4,P20=5),AND(O20=5,P20=5)),"Moderado",IF(OR(AND(O20=2,P20=20),AND(O20=3,P20=10),AND(O20=4,P20=10),AND(O20=5,P20=10)),"Alto",IF(OR(AND(O20=3,P20=20),AND(O20=4,P20=20),AND(O20=5,P20=20)),"Extremo","")))))</f>
        <v>Bajo</v>
      </c>
      <c r="R20" s="25" t="s">
        <v>109</v>
      </c>
      <c r="S20" s="26" t="s">
        <v>54</v>
      </c>
      <c r="T20" s="51" t="s">
        <v>210</v>
      </c>
      <c r="U20" s="51" t="s">
        <v>183</v>
      </c>
      <c r="V20" s="43" t="s">
        <v>110</v>
      </c>
      <c r="W20" s="24">
        <v>1</v>
      </c>
      <c r="X20" s="53">
        <v>0</v>
      </c>
      <c r="Y20" s="54" t="s">
        <v>227</v>
      </c>
    </row>
    <row r="21" spans="2:25" ht="31.5">
      <c r="B21" s="71">
        <v>9</v>
      </c>
      <c r="C21" s="59" t="s">
        <v>117</v>
      </c>
      <c r="D21" s="59" t="s">
        <v>204</v>
      </c>
      <c r="E21" s="8" t="s">
        <v>118</v>
      </c>
      <c r="F21" s="1" t="s">
        <v>119</v>
      </c>
      <c r="G21" s="1"/>
      <c r="H21" s="59" t="s">
        <v>120</v>
      </c>
      <c r="I21" s="71">
        <v>3</v>
      </c>
      <c r="J21" s="71">
        <v>10</v>
      </c>
      <c r="K21" s="112" t="str">
        <f>IF(I21*J21=0," ",IF(OR(AND(I21=1,J21=5),AND(I21=1,J21=10),AND(I21=2,J21=10)),"Bajo",IF(OR(AND(I21=1,J21=20),AND(I21=2,J21=10),AND(I21=3,J21=5),AND(I21=4,J21=5),AND(I21=5,J21=5)),"Moderado",IF(OR(AND(I21=2,J21=20),AND(I21=3,J21=10),AND(I21=4,J21=10),AND(I21=5,J21=10)),"Alto",IF(OR(AND(I21=3,J21=20),AND(I21=4,J21=20),AND(I21=5,J21=20)),"Extremo","")))))</f>
        <v>Alto</v>
      </c>
      <c r="L21" s="61" t="s">
        <v>121</v>
      </c>
      <c r="M21" s="61" t="s">
        <v>122</v>
      </c>
      <c r="N21" s="61" t="s">
        <v>205</v>
      </c>
      <c r="O21" s="71">
        <v>2</v>
      </c>
      <c r="P21" s="71">
        <v>10</v>
      </c>
      <c r="Q21" s="112" t="str">
        <f>IF(O21*P21=0," ",IF(OR(AND(O21=1,P21=5),AND(O21=1,P21=10),AND(O21=2,P21=10)),"Bajo",IF(OR(AND(O21=1,P21=20),AND(O21=2,P21=10),AND(O21=3,P21=5),AND(O21=4,P21=5),AND(O21=5,P21=5)),"Moderado",IF(OR(AND(O21=2,P21=20),AND(O21=3,P21=10),AND(O21=4,P21=10),AND(O21=5,P21=10)),"Alto",IF(OR(AND(O21=3,P21=20),AND(O21=4,P21=20),AND(O21=5,P21=20)),"Extremo","")))))</f>
        <v>Bajo</v>
      </c>
      <c r="R21" s="61" t="s">
        <v>123</v>
      </c>
      <c r="S21" s="61" t="s">
        <v>124</v>
      </c>
      <c r="T21" s="115" t="s">
        <v>182</v>
      </c>
      <c r="U21" s="115" t="s">
        <v>211</v>
      </c>
      <c r="V21" s="61" t="s">
        <v>125</v>
      </c>
      <c r="W21" s="118">
        <v>1</v>
      </c>
      <c r="X21" s="121">
        <v>1</v>
      </c>
      <c r="Y21" s="124" t="s">
        <v>218</v>
      </c>
    </row>
    <row r="22" spans="2:25" ht="63">
      <c r="B22" s="106"/>
      <c r="C22" s="83"/>
      <c r="D22" s="83"/>
      <c r="E22" s="32" t="s">
        <v>126</v>
      </c>
      <c r="F22" s="1" t="s">
        <v>127</v>
      </c>
      <c r="G22" s="1"/>
      <c r="H22" s="83"/>
      <c r="I22" s="106"/>
      <c r="J22" s="106"/>
      <c r="K22" s="113"/>
      <c r="L22" s="79"/>
      <c r="M22" s="79"/>
      <c r="N22" s="79"/>
      <c r="O22" s="106"/>
      <c r="P22" s="106"/>
      <c r="Q22" s="113"/>
      <c r="R22" s="79"/>
      <c r="S22" s="79"/>
      <c r="T22" s="116"/>
      <c r="U22" s="116"/>
      <c r="V22" s="79"/>
      <c r="W22" s="119"/>
      <c r="X22" s="122"/>
      <c r="Y22" s="125"/>
    </row>
    <row r="23" spans="2:25" ht="251.25" customHeight="1">
      <c r="B23" s="72"/>
      <c r="C23" s="60"/>
      <c r="D23" s="60"/>
      <c r="E23" s="1" t="s">
        <v>128</v>
      </c>
      <c r="F23" s="1" t="s">
        <v>129</v>
      </c>
      <c r="G23" s="1"/>
      <c r="H23" s="60"/>
      <c r="I23" s="72"/>
      <c r="J23" s="72"/>
      <c r="K23" s="114"/>
      <c r="L23" s="62"/>
      <c r="M23" s="62"/>
      <c r="N23" s="62"/>
      <c r="O23" s="72"/>
      <c r="P23" s="72"/>
      <c r="Q23" s="114"/>
      <c r="R23" s="62"/>
      <c r="S23" s="62"/>
      <c r="T23" s="117"/>
      <c r="U23" s="117"/>
      <c r="V23" s="62"/>
      <c r="W23" s="120"/>
      <c r="X23" s="123"/>
      <c r="Y23" s="126"/>
    </row>
    <row r="24" spans="2:25" ht="90" customHeight="1">
      <c r="B24" s="80">
        <v>10</v>
      </c>
      <c r="C24" s="87" t="s">
        <v>117</v>
      </c>
      <c r="D24" s="87" t="s">
        <v>206</v>
      </c>
      <c r="E24" s="1" t="s">
        <v>130</v>
      </c>
      <c r="F24" s="1" t="s">
        <v>131</v>
      </c>
      <c r="G24" s="33"/>
      <c r="H24" s="87" t="s">
        <v>132</v>
      </c>
      <c r="I24" s="98">
        <v>3</v>
      </c>
      <c r="J24" s="98">
        <v>20</v>
      </c>
      <c r="K24" s="94" t="str">
        <f>IF(I24*J24=0," ",IF(OR(AND(I24=1,J24=5),AND(I24=1,J24=10),AND(I24=2,J24=10)),"Bajo",IF(OR(AND(I24=1,J24=20),AND(I24=2,J24=10),AND(I24=3,J24=5),AND(I24=4,J24=5),AND(I24=5,J24=5)),"Moderado",IF(OR(AND(I24=2,J24=20),AND(I24=3,J24=10),AND(I24=4,J24=10),AND(I24=5,J24=10)),"Alto",IF(OR(AND(I24=3,J24=20),AND(I24=4,J24=20),AND(I24=5,J24=20)),"Extremo","")))))</f>
        <v>Extremo</v>
      </c>
      <c r="L24" s="87" t="s">
        <v>198</v>
      </c>
      <c r="M24" s="87" t="s">
        <v>122</v>
      </c>
      <c r="N24" s="70" t="s">
        <v>199</v>
      </c>
      <c r="O24" s="98">
        <v>2</v>
      </c>
      <c r="P24" s="98">
        <v>10</v>
      </c>
      <c r="Q24" s="94" t="str">
        <f>IF(O24*P24=0," ",IF(OR(AND(O24=1,P24=5),AND(O24=1,P24=10),AND(O24=2,P24=10)),"Bajo",IF(OR(AND(O24=1,P24=20),AND(O24=2,P24=10),AND(O24=3,P24=5),AND(O24=4,P24=5),AND(O24=5,P24=5)),"Moderado",IF(OR(AND(O24=2,P24=20),AND(O24=3,P24=10),AND(O24=4,P24=10),AND(O24=5,P24=10)),"Alto",IF(OR(AND(O24=3,P24=20),AND(O24=4,P24=20),AND(O24=5,P24=20)),"Extremo","")))))</f>
        <v>Bajo</v>
      </c>
      <c r="R24" s="61" t="s">
        <v>123</v>
      </c>
      <c r="S24" s="61" t="s">
        <v>124</v>
      </c>
      <c r="T24" s="61" t="s">
        <v>182</v>
      </c>
      <c r="U24" s="61" t="s">
        <v>211</v>
      </c>
      <c r="V24" s="61" t="s">
        <v>125</v>
      </c>
      <c r="W24" s="127">
        <v>1</v>
      </c>
      <c r="X24" s="130">
        <v>1</v>
      </c>
      <c r="Y24" s="124" t="s">
        <v>219</v>
      </c>
    </row>
    <row r="25" spans="2:25" ht="54.75" customHeight="1">
      <c r="B25" s="81"/>
      <c r="C25" s="87"/>
      <c r="D25" s="87"/>
      <c r="E25" s="1" t="s">
        <v>128</v>
      </c>
      <c r="F25" s="1" t="s">
        <v>133</v>
      </c>
      <c r="G25" s="1" t="s">
        <v>129</v>
      </c>
      <c r="H25" s="87"/>
      <c r="I25" s="98"/>
      <c r="J25" s="98"/>
      <c r="K25" s="94"/>
      <c r="L25" s="87"/>
      <c r="M25" s="87"/>
      <c r="N25" s="70"/>
      <c r="O25" s="98"/>
      <c r="P25" s="98"/>
      <c r="Q25" s="94"/>
      <c r="R25" s="79"/>
      <c r="S25" s="79"/>
      <c r="T25" s="79"/>
      <c r="U25" s="79"/>
      <c r="V25" s="79"/>
      <c r="W25" s="128"/>
      <c r="X25" s="131"/>
      <c r="Y25" s="125"/>
    </row>
    <row r="26" spans="2:25" ht="124.5" customHeight="1">
      <c r="B26" s="81"/>
      <c r="C26" s="87"/>
      <c r="D26" s="87"/>
      <c r="E26" s="1" t="s">
        <v>134</v>
      </c>
      <c r="F26" s="1" t="s">
        <v>119</v>
      </c>
      <c r="G26" s="7" t="s">
        <v>135</v>
      </c>
      <c r="H26" s="87"/>
      <c r="I26" s="98"/>
      <c r="J26" s="98"/>
      <c r="K26" s="94"/>
      <c r="L26" s="87"/>
      <c r="M26" s="87"/>
      <c r="N26" s="70"/>
      <c r="O26" s="98"/>
      <c r="P26" s="98"/>
      <c r="Q26" s="94"/>
      <c r="R26" s="79"/>
      <c r="S26" s="79"/>
      <c r="T26" s="79"/>
      <c r="U26" s="79"/>
      <c r="V26" s="79"/>
      <c r="W26" s="128"/>
      <c r="X26" s="131"/>
      <c r="Y26" s="125"/>
    </row>
    <row r="27" spans="2:25" ht="102.75" customHeight="1">
      <c r="B27" s="81"/>
      <c r="C27" s="87"/>
      <c r="D27" s="87"/>
      <c r="E27" s="1" t="s">
        <v>136</v>
      </c>
      <c r="F27" s="1" t="s">
        <v>207</v>
      </c>
      <c r="G27" s="1"/>
      <c r="H27" s="87"/>
      <c r="I27" s="98"/>
      <c r="J27" s="98"/>
      <c r="K27" s="94"/>
      <c r="L27" s="87"/>
      <c r="M27" s="87"/>
      <c r="N27" s="70"/>
      <c r="O27" s="98"/>
      <c r="P27" s="98"/>
      <c r="Q27" s="94"/>
      <c r="R27" s="79"/>
      <c r="S27" s="79"/>
      <c r="T27" s="79"/>
      <c r="U27" s="79"/>
      <c r="V27" s="79"/>
      <c r="W27" s="128"/>
      <c r="X27" s="131"/>
      <c r="Y27" s="125"/>
    </row>
    <row r="28" spans="2:25" ht="102" customHeight="1">
      <c r="B28" s="81"/>
      <c r="C28" s="87"/>
      <c r="D28" s="87"/>
      <c r="E28" s="1" t="s">
        <v>137</v>
      </c>
      <c r="F28" s="1" t="s">
        <v>138</v>
      </c>
      <c r="G28" s="1"/>
      <c r="H28" s="87"/>
      <c r="I28" s="98"/>
      <c r="J28" s="98"/>
      <c r="K28" s="94"/>
      <c r="L28" s="87"/>
      <c r="M28" s="87"/>
      <c r="N28" s="70"/>
      <c r="O28" s="98"/>
      <c r="P28" s="98"/>
      <c r="Q28" s="94"/>
      <c r="R28" s="79"/>
      <c r="S28" s="79"/>
      <c r="T28" s="79"/>
      <c r="U28" s="79"/>
      <c r="V28" s="79"/>
      <c r="W28" s="128"/>
      <c r="X28" s="131"/>
      <c r="Y28" s="125"/>
    </row>
    <row r="29" spans="2:25" ht="40.5" customHeight="1">
      <c r="B29" s="81"/>
      <c r="C29" s="87"/>
      <c r="D29" s="87"/>
      <c r="E29" s="1" t="s">
        <v>139</v>
      </c>
      <c r="F29" s="7" t="s">
        <v>135</v>
      </c>
      <c r="G29" s="1"/>
      <c r="H29" s="87"/>
      <c r="I29" s="98"/>
      <c r="J29" s="98"/>
      <c r="K29" s="94"/>
      <c r="L29" s="87"/>
      <c r="M29" s="87"/>
      <c r="N29" s="70"/>
      <c r="O29" s="98"/>
      <c r="P29" s="98"/>
      <c r="Q29" s="94"/>
      <c r="R29" s="79"/>
      <c r="S29" s="79"/>
      <c r="T29" s="79"/>
      <c r="U29" s="79"/>
      <c r="V29" s="79"/>
      <c r="W29" s="128"/>
      <c r="X29" s="131"/>
      <c r="Y29" s="125"/>
    </row>
    <row r="30" spans="2:25" ht="60.75" customHeight="1">
      <c r="B30" s="81"/>
      <c r="C30" s="87"/>
      <c r="D30" s="87"/>
      <c r="E30" s="1" t="s">
        <v>140</v>
      </c>
      <c r="F30" s="7"/>
      <c r="G30" s="1"/>
      <c r="H30" s="87"/>
      <c r="I30" s="98"/>
      <c r="J30" s="98"/>
      <c r="K30" s="94"/>
      <c r="L30" s="87"/>
      <c r="M30" s="87"/>
      <c r="N30" s="70"/>
      <c r="O30" s="98"/>
      <c r="P30" s="98"/>
      <c r="Q30" s="94"/>
      <c r="R30" s="62"/>
      <c r="S30" s="62"/>
      <c r="T30" s="62"/>
      <c r="U30" s="62"/>
      <c r="V30" s="62"/>
      <c r="W30" s="129"/>
      <c r="X30" s="132"/>
      <c r="Y30" s="126"/>
    </row>
    <row r="31" spans="2:25" ht="75" customHeight="1">
      <c r="B31" s="80">
        <v>11</v>
      </c>
      <c r="C31" s="59" t="s">
        <v>117</v>
      </c>
      <c r="D31" s="59" t="s">
        <v>208</v>
      </c>
      <c r="E31" s="1" t="s">
        <v>200</v>
      </c>
      <c r="F31" s="8" t="s">
        <v>141</v>
      </c>
      <c r="G31" s="8" t="s">
        <v>142</v>
      </c>
      <c r="H31" s="59" t="s">
        <v>132</v>
      </c>
      <c r="I31" s="57">
        <v>3</v>
      </c>
      <c r="J31" s="57">
        <v>10</v>
      </c>
      <c r="K31" s="63" t="str">
        <f>IF(I31*J31=0," ",IF(OR(AND(I31=1,J31=5),AND(I31=1,J31=10),AND(I31=2,J31=10)),"Bajo",IF(OR(AND(I31=1,J31=20),AND(I31=2,J31=10),AND(I31=3,J31=5),AND(I31=4,J31=5),AND(I31=5,J31=5)),"Moderado",IF(OR(AND(I31=2,J31=20),AND(I31=3,J31=10),AND(I31=4,J31=10),AND(I31=5,J31=10)),"Alto",IF(OR(AND(I31=3,J31=20),AND(I31=4,J31=20),AND(I31=5,J31=20)),"Extremo","")))))</f>
        <v>Alto</v>
      </c>
      <c r="L31" s="59" t="s">
        <v>201</v>
      </c>
      <c r="M31" s="59" t="s">
        <v>122</v>
      </c>
      <c r="N31" s="75" t="s">
        <v>202</v>
      </c>
      <c r="O31" s="57">
        <v>2</v>
      </c>
      <c r="P31" s="57">
        <v>10</v>
      </c>
      <c r="Q31" s="63" t="str">
        <f>IF(O31*P31=0," ",IF(OR(AND(O31=1,P31=5),AND(O31=1,P31=10),AND(O31=2,P31=10)),"Bajo",IF(OR(AND(O31=1,P31=20),AND(O31=2,P31=10),AND(O31=3,P31=5),AND(O31=4,P31=5),AND(O31=5,P31=5)),"Moderado",IF(OR(AND(O31=2,P31=20),AND(O31=3,P31=10),AND(O31=4,P31=10),AND(O31=5,P31=10)),"Alto",IF(OR(AND(O31=3,P31=20),AND(O31=4,P31=20),AND(O31=5,P31=20)),"Extremo","")))))</f>
        <v>Bajo</v>
      </c>
      <c r="R31" s="89" t="s">
        <v>123</v>
      </c>
      <c r="S31" s="61" t="s">
        <v>124</v>
      </c>
      <c r="T31" s="115" t="s">
        <v>182</v>
      </c>
      <c r="U31" s="115" t="s">
        <v>211</v>
      </c>
      <c r="V31" s="61" t="s">
        <v>125</v>
      </c>
      <c r="W31" s="118">
        <v>1</v>
      </c>
      <c r="X31" s="121">
        <v>1</v>
      </c>
      <c r="Y31" s="124" t="s">
        <v>220</v>
      </c>
    </row>
    <row r="32" spans="2:25" ht="47.25">
      <c r="B32" s="81"/>
      <c r="C32" s="83"/>
      <c r="D32" s="83"/>
      <c r="E32" s="1" t="s">
        <v>143</v>
      </c>
      <c r="F32" s="8" t="s">
        <v>144</v>
      </c>
      <c r="G32" s="8" t="s">
        <v>142</v>
      </c>
      <c r="H32" s="83"/>
      <c r="I32" s="78"/>
      <c r="J32" s="78"/>
      <c r="K32" s="107"/>
      <c r="L32" s="83"/>
      <c r="M32" s="83"/>
      <c r="N32" s="77"/>
      <c r="O32" s="78"/>
      <c r="P32" s="78"/>
      <c r="Q32" s="107"/>
      <c r="R32" s="108"/>
      <c r="S32" s="79"/>
      <c r="T32" s="116"/>
      <c r="U32" s="116"/>
      <c r="V32" s="79"/>
      <c r="W32" s="119"/>
      <c r="X32" s="122"/>
      <c r="Y32" s="125"/>
    </row>
    <row r="33" spans="2:25" ht="63">
      <c r="B33" s="81"/>
      <c r="C33" s="83"/>
      <c r="D33" s="83"/>
      <c r="E33" s="1" t="s">
        <v>145</v>
      </c>
      <c r="F33" s="1" t="s">
        <v>127</v>
      </c>
      <c r="G33" s="8"/>
      <c r="H33" s="83"/>
      <c r="I33" s="78"/>
      <c r="J33" s="78"/>
      <c r="K33" s="107"/>
      <c r="L33" s="83"/>
      <c r="M33" s="83"/>
      <c r="N33" s="77"/>
      <c r="O33" s="78"/>
      <c r="P33" s="78"/>
      <c r="Q33" s="107"/>
      <c r="R33" s="108"/>
      <c r="S33" s="79"/>
      <c r="T33" s="116"/>
      <c r="U33" s="116"/>
      <c r="V33" s="79"/>
      <c r="W33" s="119"/>
      <c r="X33" s="122"/>
      <c r="Y33" s="125"/>
    </row>
    <row r="34" spans="2:25" ht="78" customHeight="1">
      <c r="B34" s="81"/>
      <c r="C34" s="83"/>
      <c r="D34" s="83"/>
      <c r="E34" s="34" t="s">
        <v>146</v>
      </c>
      <c r="F34" s="8" t="s">
        <v>209</v>
      </c>
      <c r="G34" s="8"/>
      <c r="H34" s="83"/>
      <c r="I34" s="78"/>
      <c r="J34" s="78"/>
      <c r="K34" s="107"/>
      <c r="L34" s="83"/>
      <c r="M34" s="83"/>
      <c r="N34" s="77"/>
      <c r="O34" s="78"/>
      <c r="P34" s="78"/>
      <c r="Q34" s="107"/>
      <c r="R34" s="108"/>
      <c r="S34" s="79"/>
      <c r="T34" s="116"/>
      <c r="U34" s="116"/>
      <c r="V34" s="79"/>
      <c r="W34" s="119"/>
      <c r="X34" s="122"/>
      <c r="Y34" s="125"/>
    </row>
    <row r="35" spans="2:25" ht="90" customHeight="1">
      <c r="B35" s="81"/>
      <c r="C35" s="83"/>
      <c r="D35" s="83"/>
      <c r="E35" s="1" t="s">
        <v>147</v>
      </c>
      <c r="F35" s="1" t="s">
        <v>148</v>
      </c>
      <c r="G35" s="8"/>
      <c r="H35" s="83"/>
      <c r="I35" s="78"/>
      <c r="J35" s="78"/>
      <c r="K35" s="107"/>
      <c r="L35" s="83"/>
      <c r="M35" s="83"/>
      <c r="N35" s="77"/>
      <c r="O35" s="78"/>
      <c r="P35" s="78"/>
      <c r="Q35" s="107"/>
      <c r="R35" s="108"/>
      <c r="S35" s="79"/>
      <c r="T35" s="116"/>
      <c r="U35" s="116"/>
      <c r="V35" s="79"/>
      <c r="W35" s="119"/>
      <c r="X35" s="122"/>
      <c r="Y35" s="125"/>
    </row>
    <row r="36" spans="2:25" ht="87" customHeight="1">
      <c r="B36" s="81"/>
      <c r="C36" s="83"/>
      <c r="D36" s="83"/>
      <c r="E36" s="1" t="s">
        <v>149</v>
      </c>
      <c r="F36" s="1" t="s">
        <v>150</v>
      </c>
      <c r="G36" s="8" t="s">
        <v>135</v>
      </c>
      <c r="H36" s="83"/>
      <c r="I36" s="78"/>
      <c r="J36" s="78"/>
      <c r="K36" s="107"/>
      <c r="L36" s="83"/>
      <c r="M36" s="83"/>
      <c r="N36" s="77"/>
      <c r="O36" s="78"/>
      <c r="P36" s="78"/>
      <c r="Q36" s="107"/>
      <c r="R36" s="108"/>
      <c r="S36" s="79"/>
      <c r="T36" s="116"/>
      <c r="U36" s="116"/>
      <c r="V36" s="79"/>
      <c r="W36" s="119"/>
      <c r="X36" s="122"/>
      <c r="Y36" s="125"/>
    </row>
    <row r="37" spans="2:25" ht="41.25" customHeight="1">
      <c r="B37" s="81"/>
      <c r="C37" s="83"/>
      <c r="D37" s="83"/>
      <c r="E37" s="1" t="s">
        <v>151</v>
      </c>
      <c r="F37" s="8" t="s">
        <v>135</v>
      </c>
      <c r="G37" s="8"/>
      <c r="H37" s="83"/>
      <c r="I37" s="78"/>
      <c r="J37" s="78"/>
      <c r="K37" s="107"/>
      <c r="L37" s="83"/>
      <c r="M37" s="83"/>
      <c r="N37" s="77"/>
      <c r="O37" s="78"/>
      <c r="P37" s="78"/>
      <c r="Q37" s="107"/>
      <c r="R37" s="108"/>
      <c r="S37" s="79"/>
      <c r="T37" s="116"/>
      <c r="U37" s="116"/>
      <c r="V37" s="79"/>
      <c r="W37" s="119"/>
      <c r="X37" s="122"/>
      <c r="Y37" s="125"/>
    </row>
    <row r="38" spans="2:25" ht="94.5">
      <c r="B38" s="82"/>
      <c r="C38" s="60"/>
      <c r="D38" s="60"/>
      <c r="E38" s="1" t="s">
        <v>152</v>
      </c>
      <c r="F38" s="8" t="s">
        <v>153</v>
      </c>
      <c r="G38" s="8"/>
      <c r="H38" s="60"/>
      <c r="I38" s="58"/>
      <c r="J38" s="58"/>
      <c r="K38" s="64"/>
      <c r="L38" s="60"/>
      <c r="M38" s="60"/>
      <c r="N38" s="76"/>
      <c r="O38" s="58"/>
      <c r="P38" s="58"/>
      <c r="Q38" s="64"/>
      <c r="R38" s="90"/>
      <c r="S38" s="62"/>
      <c r="T38" s="117"/>
      <c r="U38" s="117"/>
      <c r="V38" s="62"/>
      <c r="W38" s="120"/>
      <c r="X38" s="123"/>
      <c r="Y38" s="126"/>
    </row>
    <row r="39" spans="2:25" ht="126">
      <c r="B39" s="71">
        <v>12</v>
      </c>
      <c r="C39" s="59" t="s">
        <v>154</v>
      </c>
      <c r="D39" s="65" t="s">
        <v>155</v>
      </c>
      <c r="E39" s="35" t="s">
        <v>156</v>
      </c>
      <c r="F39" s="8" t="s">
        <v>157</v>
      </c>
      <c r="G39" s="8" t="s">
        <v>158</v>
      </c>
      <c r="H39" s="73" t="s">
        <v>159</v>
      </c>
      <c r="I39" s="57">
        <v>5</v>
      </c>
      <c r="J39" s="57">
        <v>10</v>
      </c>
      <c r="K39" s="63" t="str">
        <f>IF(I39*J39=0," ",IF(OR(AND(I39=1,J39=5),AND(I39=1,J39=10),AND(I39=2,J39=10)),"Bajo",IF(OR(AND(I39=1,J39=20),AND(I39=2,J39=10),AND(I39=3,J39=5),AND(I39=4,J39=5),AND(I39=5,J39=5)),"Moderado",IF(OR(AND(I39=2,J39=20),AND(I39=3,J39=10),AND(I39=4,J39=10),AND(I39=5,J39=10)),"Alto",IF(OR(AND(I39=3,J39=20),AND(I39=4,J39=20),AND(I39=5,J39=20)),"Extremo","")))))</f>
        <v>Alto</v>
      </c>
      <c r="L39" s="8" t="s">
        <v>160</v>
      </c>
      <c r="M39" s="7" t="s">
        <v>62</v>
      </c>
      <c r="N39" s="8" t="s">
        <v>161</v>
      </c>
      <c r="O39" s="57">
        <v>4</v>
      </c>
      <c r="P39" s="57">
        <v>5</v>
      </c>
      <c r="Q39" s="63" t="str">
        <f>IF(O39*P39=0," ",IF(OR(AND(O39=1,P39=5),AND(O39=1,P39=10),AND(O39=2,P39=10)),"Bajo",IF(OR(AND(O39=1,P39=20),AND(O39=2,P39=10),AND(O39=3,P39=5),AND(O39=4,P39=5),AND(O39=5,P39=5)),"Moderado",IF(OR(AND(O39=2,P39=20),AND(O39=3,P39=10),AND(O39=4,P39=10),AND(O39=5,P39=10)),"Alto",IF(OR(AND(O39=3,P39=20),AND(O39=4,P39=20),AND(O39=5,P39=20)),"Extremo","")))))</f>
        <v>Moderado</v>
      </c>
      <c r="R39" s="133" t="s">
        <v>162</v>
      </c>
      <c r="S39" s="61" t="s">
        <v>163</v>
      </c>
      <c r="T39" s="67" t="s">
        <v>182</v>
      </c>
      <c r="U39" s="67" t="s">
        <v>183</v>
      </c>
      <c r="V39" s="133" t="s">
        <v>164</v>
      </c>
      <c r="W39" s="99" t="s">
        <v>165</v>
      </c>
      <c r="X39" s="121">
        <v>0</v>
      </c>
      <c r="Y39" s="124"/>
    </row>
    <row r="40" spans="2:25" ht="126">
      <c r="B40" s="72"/>
      <c r="C40" s="60"/>
      <c r="D40" s="66"/>
      <c r="E40" s="36" t="s">
        <v>166</v>
      </c>
      <c r="F40" s="8" t="s">
        <v>167</v>
      </c>
      <c r="G40" s="8" t="s">
        <v>168</v>
      </c>
      <c r="H40" s="74"/>
      <c r="I40" s="58"/>
      <c r="J40" s="58"/>
      <c r="K40" s="64"/>
      <c r="L40" s="8" t="s">
        <v>169</v>
      </c>
      <c r="M40" s="7" t="s">
        <v>170</v>
      </c>
      <c r="N40" s="8" t="s">
        <v>171</v>
      </c>
      <c r="O40" s="58"/>
      <c r="P40" s="58"/>
      <c r="Q40" s="64"/>
      <c r="R40" s="134"/>
      <c r="S40" s="62"/>
      <c r="T40" s="69"/>
      <c r="U40" s="69"/>
      <c r="V40" s="134"/>
      <c r="W40" s="100"/>
      <c r="X40" s="123"/>
      <c r="Y40" s="135"/>
    </row>
    <row r="41" spans="2:25" ht="330.75">
      <c r="B41" s="37">
        <v>13</v>
      </c>
      <c r="C41" s="6" t="s">
        <v>154</v>
      </c>
      <c r="D41" s="12" t="s">
        <v>172</v>
      </c>
      <c r="E41" s="38" t="s">
        <v>173</v>
      </c>
      <c r="F41" s="1" t="s">
        <v>174</v>
      </c>
      <c r="G41" s="31" t="s">
        <v>175</v>
      </c>
      <c r="H41" s="9" t="s">
        <v>176</v>
      </c>
      <c r="I41" s="28">
        <v>3</v>
      </c>
      <c r="J41" s="28">
        <v>10</v>
      </c>
      <c r="K41" s="39" t="str">
        <f>IF(I41*J41=0," ",IF(OR(AND(I41=1,J41=5),AND(I41=1,J41=10),AND(I41=2,J41=10)),"Bajo",IF(OR(AND(I41=1,J41=20),AND(I41=2,J41=10),AND(I41=3,J41=5),AND(I41=4,J41=5),AND(I41=5,J41=5)),"Moderado",IF(OR(AND(I41=2,J41=20),AND(I41=3,J41=10),AND(I41=4,J41=10),AND(I41=5,J41=10)),"Alto",IF(OR(AND(I41=3,J41=20),AND(I41=4,J41=20),AND(I41=5,J41=20)),"Extremo","")))))</f>
        <v>Alto</v>
      </c>
      <c r="L41" s="1" t="s">
        <v>177</v>
      </c>
      <c r="M41" s="7" t="s">
        <v>178</v>
      </c>
      <c r="N41" s="1" t="s">
        <v>179</v>
      </c>
      <c r="O41" s="28">
        <v>2</v>
      </c>
      <c r="P41" s="28">
        <v>10</v>
      </c>
      <c r="Q41" s="5" t="str">
        <f>IF(O41*P41=0," ",IF(OR(AND(O41=1,P41=5),AND(O41=1,P41=10),AND(O41=2,P41=10)),"Bajo",IF(OR(AND(O41=1,P41=20),AND(O41=2,P41=10),AND(O41=3,P41=5),AND(O41=4,P41=5),AND(O41=5,P41=5)),"Moderado",IF(OR(AND(O41=2,P41=20),AND(O41=3,P41=10),AND(O41=4,P41=10),AND(O41=5,P41=10)),"Alto",IF(OR(AND(O41=3,P41=20),AND(O41=4,P41=20),AND(O41=5,P41=20)),"Extremo","")))))</f>
        <v>Bajo</v>
      </c>
      <c r="R41" s="25" t="s">
        <v>180</v>
      </c>
      <c r="S41" s="26" t="s">
        <v>181</v>
      </c>
      <c r="T41" s="55" t="s">
        <v>182</v>
      </c>
      <c r="U41" s="55" t="s">
        <v>183</v>
      </c>
      <c r="V41" s="52" t="s">
        <v>184</v>
      </c>
      <c r="W41" s="45">
        <v>1</v>
      </c>
      <c r="X41" s="47">
        <v>0</v>
      </c>
      <c r="Y41" s="56"/>
    </row>
    <row r="42" spans="2:25" ht="173.25">
      <c r="B42" s="37">
        <v>14</v>
      </c>
      <c r="C42" s="7" t="s">
        <v>154</v>
      </c>
      <c r="D42" s="10" t="s">
        <v>185</v>
      </c>
      <c r="E42" s="38" t="s">
        <v>186</v>
      </c>
      <c r="F42" s="36" t="s">
        <v>187</v>
      </c>
      <c r="G42" s="40"/>
      <c r="H42" s="10" t="s">
        <v>188</v>
      </c>
      <c r="I42" s="30">
        <v>3</v>
      </c>
      <c r="J42" s="30">
        <v>10</v>
      </c>
      <c r="K42" s="39" t="str">
        <f>IF(I42*J42=0," ",IF(OR(AND(I42=1,J42=5),AND(I42=1,J42=10),AND(I42=2,J42=10)),"Bajo",IF(OR(AND(I42=1,J42=20),AND(I42=2,J42=10),AND(I42=3,J42=5),AND(I42=4,J42=5),AND(I42=5,J42=5)),"Moderado",IF(OR(AND(I42=2,J42=20),AND(I42=3,J42=10),AND(I42=4,J42=10),AND(I42=5,J42=10)),"Alto",IF(OR(AND(I42=3,J42=20),AND(I42=4,J42=20),AND(I42=5,J42=20)),"Extremo","")))))</f>
        <v>Alto</v>
      </c>
      <c r="L42" s="36" t="s">
        <v>189</v>
      </c>
      <c r="M42" s="7" t="s">
        <v>35</v>
      </c>
      <c r="N42" s="36" t="s">
        <v>190</v>
      </c>
      <c r="O42" s="30">
        <v>1</v>
      </c>
      <c r="P42" s="30">
        <v>10</v>
      </c>
      <c r="Q42" s="5" t="str">
        <f>IF(O42*P42=0," ",IF(OR(AND(O42=1,P42=5),AND(O42=1,P42=10),AND(O42=2,P42=10)),"Bajo",IF(OR(AND(O42=1,P42=20),AND(O42=2,P42=10),AND(O42=3,P42=5),AND(O42=4,P42=5),AND(O42=5,P42=5)),"Moderado",IF(OR(AND(O42=2,P42=20),AND(O42=3,P42=10),AND(O42=4,P42=10),AND(O42=5,P42=10)),"Alto",IF(OR(AND(O42=3,P42=20),AND(O42=4,P42=20),AND(O42=5,P42=20)),"Extremo","")))))</f>
        <v>Bajo</v>
      </c>
      <c r="R42" s="25" t="s">
        <v>180</v>
      </c>
      <c r="S42" s="26" t="s">
        <v>181</v>
      </c>
      <c r="T42" s="55" t="s">
        <v>182</v>
      </c>
      <c r="U42" s="55" t="s">
        <v>183</v>
      </c>
      <c r="V42" s="52" t="s">
        <v>184</v>
      </c>
      <c r="W42" s="45">
        <v>1</v>
      </c>
      <c r="X42" s="47">
        <v>0</v>
      </c>
      <c r="Y42" s="56"/>
    </row>
    <row r="43" spans="1:25" ht="204.75">
      <c r="A43" s="11"/>
      <c r="B43" s="41">
        <v>15</v>
      </c>
      <c r="C43" s="7" t="s">
        <v>154</v>
      </c>
      <c r="D43" s="10" t="s">
        <v>191</v>
      </c>
      <c r="E43" s="10" t="s">
        <v>192</v>
      </c>
      <c r="F43" s="1" t="s">
        <v>193</v>
      </c>
      <c r="G43" s="12" t="s">
        <v>194</v>
      </c>
      <c r="H43" s="12" t="s">
        <v>195</v>
      </c>
      <c r="I43" s="7">
        <v>2</v>
      </c>
      <c r="J43" s="7">
        <v>20</v>
      </c>
      <c r="K43" s="39" t="str">
        <f>IF(I43*J43=0," ",IF(OR(AND(I43=1,J43=5),AND(I43=1,J43=10),AND(I43=2,J43=10)),"Bajo",IF(OR(AND(I43=1,J43=20),AND(I43=2,J43=10),AND(I43=3,J43=5),AND(I43=4,J43=5),AND(I43=5,J43=5)),"Moderado",IF(OR(AND(I43=2,J43=20),AND(I43=3,J43=10),AND(I43=4,J43=10),AND(I43=5,J43=10)),"Alto",IF(OR(AND(I43=3,J43=20),AND(I43=4,J43=20),AND(I43=5,J43=20)),"Extremo","")))))</f>
        <v>Alto</v>
      </c>
      <c r="L43" s="12" t="s">
        <v>196</v>
      </c>
      <c r="M43" s="7" t="s">
        <v>35</v>
      </c>
      <c r="N43" s="7" t="s">
        <v>190</v>
      </c>
      <c r="O43" s="7">
        <v>1</v>
      </c>
      <c r="P43" s="7">
        <v>20</v>
      </c>
      <c r="Q43" s="5" t="str">
        <f>IF(O43*P43=0," ",IF(OR(AND(O43=1,P43=5),AND(O43=1,P43=10),AND(O43=2,P43=10)),"Bajo",IF(OR(AND(O43=1,P43=20),AND(O43=2,P43=10),AND(O43=3,P43=5),AND(O43=4,P43=5),AND(O43=5,P43=5)),"Moderado",IF(OR(AND(O43=2,P43=20),AND(O43=3,P43=10),AND(O43=4,P43=10),AND(O43=5,P43=10)),"Alto",IF(OR(AND(O43=3,P43=20),AND(O43=4,P43=20),AND(O43=5,P43=20)),"Extremo","")))))</f>
        <v>Moderado</v>
      </c>
      <c r="R43" s="25" t="s">
        <v>197</v>
      </c>
      <c r="S43" s="26" t="s">
        <v>181</v>
      </c>
      <c r="T43" s="55" t="s">
        <v>182</v>
      </c>
      <c r="U43" s="55" t="s">
        <v>183</v>
      </c>
      <c r="V43" s="52" t="s">
        <v>184</v>
      </c>
      <c r="W43" s="45">
        <v>1</v>
      </c>
      <c r="X43" s="47">
        <v>0.1</v>
      </c>
      <c r="Y43" s="56" t="s">
        <v>228</v>
      </c>
    </row>
  </sheetData>
  <sheetProtection/>
  <mergeCells count="180">
    <mergeCell ref="Y8:Y10"/>
    <mergeCell ref="B39:B40"/>
    <mergeCell ref="H39:H40"/>
    <mergeCell ref="O39:O40"/>
    <mergeCell ref="Y39:Y40"/>
    <mergeCell ref="X39:X40"/>
    <mergeCell ref="U39:U40"/>
    <mergeCell ref="V39:V40"/>
    <mergeCell ref="W39:W40"/>
    <mergeCell ref="P39:P40"/>
    <mergeCell ref="Q39:Q40"/>
    <mergeCell ref="R39:R40"/>
    <mergeCell ref="S39:S40"/>
    <mergeCell ref="T39:T40"/>
    <mergeCell ref="C39:C40"/>
    <mergeCell ref="D39:D40"/>
    <mergeCell ref="I39:I40"/>
    <mergeCell ref="J39:J40"/>
    <mergeCell ref="K39:K40"/>
    <mergeCell ref="Y31:Y38"/>
    <mergeCell ref="S31:S38"/>
    <mergeCell ref="T31:T38"/>
    <mergeCell ref="U31:U38"/>
    <mergeCell ref="V31:V38"/>
    <mergeCell ref="W31:W38"/>
    <mergeCell ref="X31:X38"/>
    <mergeCell ref="M31:M38"/>
    <mergeCell ref="N31:N38"/>
    <mergeCell ref="O31:O38"/>
    <mergeCell ref="P31:P38"/>
    <mergeCell ref="Q31:Q38"/>
    <mergeCell ref="R31:R38"/>
    <mergeCell ref="X24:X30"/>
    <mergeCell ref="Y24:Y30"/>
    <mergeCell ref="B31:B38"/>
    <mergeCell ref="C31:C38"/>
    <mergeCell ref="D31:D38"/>
    <mergeCell ref="H31:H38"/>
    <mergeCell ref="I31:I38"/>
    <mergeCell ref="J31:J38"/>
    <mergeCell ref="K31:K38"/>
    <mergeCell ref="L31:L38"/>
    <mergeCell ref="R24:R30"/>
    <mergeCell ref="S24:S30"/>
    <mergeCell ref="T24:T30"/>
    <mergeCell ref="U24:U30"/>
    <mergeCell ref="V24:V30"/>
    <mergeCell ref="W24:W30"/>
    <mergeCell ref="L24:L30"/>
    <mergeCell ref="M24:M30"/>
    <mergeCell ref="N24:N30"/>
    <mergeCell ref="O24:O30"/>
    <mergeCell ref="P24:P30"/>
    <mergeCell ref="Q24:Q30"/>
    <mergeCell ref="W21:W23"/>
    <mergeCell ref="X21:X23"/>
    <mergeCell ref="Y21:Y23"/>
    <mergeCell ref="B24:B30"/>
    <mergeCell ref="C24:C30"/>
    <mergeCell ref="D24:D30"/>
    <mergeCell ref="H24:H30"/>
    <mergeCell ref="I24:I30"/>
    <mergeCell ref="J24:J30"/>
    <mergeCell ref="K24:K30"/>
    <mergeCell ref="Q21:Q23"/>
    <mergeCell ref="R21:R23"/>
    <mergeCell ref="S21:S23"/>
    <mergeCell ref="T21:T23"/>
    <mergeCell ref="U21:U23"/>
    <mergeCell ref="V21:V23"/>
    <mergeCell ref="K21:K23"/>
    <mergeCell ref="L21:L23"/>
    <mergeCell ref="M21:M23"/>
    <mergeCell ref="N21:N23"/>
    <mergeCell ref="O21:O23"/>
    <mergeCell ref="P21:P23"/>
    <mergeCell ref="B21:B23"/>
    <mergeCell ref="C21:C23"/>
    <mergeCell ref="D21:D23"/>
    <mergeCell ref="H21:H23"/>
    <mergeCell ref="I21:I23"/>
    <mergeCell ref="J21:J23"/>
    <mergeCell ref="Y5:Y7"/>
    <mergeCell ref="J16:J18"/>
    <mergeCell ref="K16:K18"/>
    <mergeCell ref="Q16:Q18"/>
    <mergeCell ref="R16:R18"/>
    <mergeCell ref="Y14:Y15"/>
    <mergeCell ref="P14:P15"/>
    <mergeCell ref="N12:N13"/>
    <mergeCell ref="J14:J15"/>
    <mergeCell ref="X5:X7"/>
    <mergeCell ref="X16:X18"/>
    <mergeCell ref="X14:X15"/>
    <mergeCell ref="O12:O13"/>
    <mergeCell ref="P12:P13"/>
    <mergeCell ref="Q8:Q9"/>
    <mergeCell ref="S12:S13"/>
    <mergeCell ref="W16:W18"/>
    <mergeCell ref="U14:U15"/>
    <mergeCell ref="V14:V15"/>
    <mergeCell ref="V16:V18"/>
    <mergeCell ref="Q12:Q13"/>
    <mergeCell ref="Y16:Y18"/>
    <mergeCell ref="I12:I13"/>
    <mergeCell ref="J12:J13"/>
    <mergeCell ref="K12:K13"/>
    <mergeCell ref="L12:L13"/>
    <mergeCell ref="M12:M13"/>
    <mergeCell ref="I16:I18"/>
    <mergeCell ref="Q14:Q15"/>
    <mergeCell ref="T14:T15"/>
    <mergeCell ref="B3:W3"/>
    <mergeCell ref="W5:W7"/>
    <mergeCell ref="R5:R7"/>
    <mergeCell ref="S5:S7"/>
    <mergeCell ref="T5:T7"/>
    <mergeCell ref="B2:W2"/>
    <mergeCell ref="H5:H7"/>
    <mergeCell ref="I5:K5"/>
    <mergeCell ref="I4:Q4"/>
    <mergeCell ref="R4:W4"/>
    <mergeCell ref="R14:R15"/>
    <mergeCell ref="I6:K6"/>
    <mergeCell ref="L6:L7"/>
    <mergeCell ref="M6:N6"/>
    <mergeCell ref="B5:B7"/>
    <mergeCell ref="B4:H4"/>
    <mergeCell ref="B12:B13"/>
    <mergeCell ref="C5:C7"/>
    <mergeCell ref="O6:Q6"/>
    <mergeCell ref="L5:Q5"/>
    <mergeCell ref="G14:G15"/>
    <mergeCell ref="U5:U7"/>
    <mergeCell ref="V5:V7"/>
    <mergeCell ref="F14:F15"/>
    <mergeCell ref="D14:D15"/>
    <mergeCell ref="C14:C15"/>
    <mergeCell ref="E5:G7"/>
    <mergeCell ref="D5:D7"/>
    <mergeCell ref="C12:C13"/>
    <mergeCell ref="D12:D13"/>
    <mergeCell ref="S16:S18"/>
    <mergeCell ref="N14:N15"/>
    <mergeCell ref="B16:B18"/>
    <mergeCell ref="C16:C18"/>
    <mergeCell ref="D16:D18"/>
    <mergeCell ref="L16:L18"/>
    <mergeCell ref="M16:M18"/>
    <mergeCell ref="B14:B15"/>
    <mergeCell ref="K14:K15"/>
    <mergeCell ref="I14:I15"/>
    <mergeCell ref="L14:L15"/>
    <mergeCell ref="M14:M15"/>
    <mergeCell ref="H16:H18"/>
    <mergeCell ref="N16:N18"/>
    <mergeCell ref="O16:O18"/>
    <mergeCell ref="P16:P18"/>
    <mergeCell ref="H14:H15"/>
    <mergeCell ref="O14:O15"/>
    <mergeCell ref="I8:I9"/>
    <mergeCell ref="U16:U18"/>
    <mergeCell ref="T16:T18"/>
    <mergeCell ref="J8:J9"/>
    <mergeCell ref="H12:H13"/>
    <mergeCell ref="W14:W15"/>
    <mergeCell ref="S14:S15"/>
    <mergeCell ref="L8:L9"/>
    <mergeCell ref="M8:M9"/>
    <mergeCell ref="N8:N9"/>
    <mergeCell ref="B8:B9"/>
    <mergeCell ref="C8:C9"/>
    <mergeCell ref="D8:D9"/>
    <mergeCell ref="K8:K9"/>
    <mergeCell ref="P8:P9"/>
    <mergeCell ref="O8:O9"/>
    <mergeCell ref="E8:E9"/>
    <mergeCell ref="F8:F9"/>
    <mergeCell ref="G8:G9"/>
    <mergeCell ref="H8:H9"/>
  </mergeCells>
  <conditionalFormatting sqref="K19:K20 K16 Q19:Q20 Q16 Q10:Q12 Q8 K10:K12 K8">
    <cfRule type="containsText" priority="50" dxfId="2" operator="containsText" stopIfTrue="1" text="Extremo">
      <formula>NOT(ISERROR(SEARCH("Extremo",K8)))</formula>
    </cfRule>
    <cfRule type="containsText" priority="51" dxfId="1" operator="containsText" stopIfTrue="1" text="Alto">
      <formula>NOT(ISERROR(SEARCH("Alto",K8)))</formula>
    </cfRule>
    <cfRule type="containsText" priority="52" dxfId="0" operator="containsText" stopIfTrue="1" text="Moderado">
      <formula>NOT(ISERROR(SEARCH("Moderado",K8)))</formula>
    </cfRule>
    <cfRule type="containsText" priority="53" dxfId="44" operator="containsText" stopIfTrue="1" text="Bajo">
      <formula>NOT(ISERROR(SEARCH("Bajo",K8)))</formula>
    </cfRule>
  </conditionalFormatting>
  <conditionalFormatting sqref="K16 Q16 Q8 K8">
    <cfRule type="expression" priority="49" dxfId="45" stopIfTrue="1">
      <formula>IF(I8="",J8="","")</formula>
    </cfRule>
  </conditionalFormatting>
  <conditionalFormatting sqref="K14 Q14">
    <cfRule type="containsText" priority="45" dxfId="2" operator="containsText" stopIfTrue="1" text="Extremo">
      <formula>NOT(ISERROR(SEARCH("Extremo",K14)))</formula>
    </cfRule>
    <cfRule type="containsText" priority="46" dxfId="1" operator="containsText" stopIfTrue="1" text="Alto">
      <formula>NOT(ISERROR(SEARCH("Alto",K14)))</formula>
    </cfRule>
    <cfRule type="containsText" priority="47" dxfId="0" operator="containsText" stopIfTrue="1" text="Moderado">
      <formula>NOT(ISERROR(SEARCH("Moderado",K14)))</formula>
    </cfRule>
    <cfRule type="containsText" priority="48" dxfId="44" operator="containsText" stopIfTrue="1" text="Bajo">
      <formula>NOT(ISERROR(SEARCH("Bajo",K14)))</formula>
    </cfRule>
  </conditionalFormatting>
  <conditionalFormatting sqref="K14 Q14">
    <cfRule type="expression" priority="44" dxfId="45" stopIfTrue="1">
      <formula>IF(I14="",J14="","")</formula>
    </cfRule>
  </conditionalFormatting>
  <conditionalFormatting sqref="K19:K20 Q19:Q20 Q10:Q12 K10:K12">
    <cfRule type="expression" priority="55" dxfId="45" stopIfTrue="1">
      <formula>IF(I9="",J9="","")</formula>
    </cfRule>
  </conditionalFormatting>
  <conditionalFormatting sqref="Q21 K21 Q24:Q37 K24:K37">
    <cfRule type="containsText" priority="35" dxfId="2" operator="containsText" stopIfTrue="1" text="Extremo">
      <formula>NOT(ISERROR(SEARCH("Extremo",K21)))</formula>
    </cfRule>
    <cfRule type="containsText" priority="36" dxfId="1" operator="containsText" stopIfTrue="1" text="Alto">
      <formula>NOT(ISERROR(SEARCH("Alto",K21)))</formula>
    </cfRule>
    <cfRule type="containsText" priority="37" dxfId="0" operator="containsText" stopIfTrue="1" text="Moderado">
      <formula>NOT(ISERROR(SEARCH("Moderado",K21)))</formula>
    </cfRule>
    <cfRule type="containsText" priority="38" dxfId="44" operator="containsText" stopIfTrue="1" text="Bajo">
      <formula>NOT(ISERROR(SEARCH("Bajo",K21)))</formula>
    </cfRule>
  </conditionalFormatting>
  <conditionalFormatting sqref="K31:K37 Q31:Q37">
    <cfRule type="expression" priority="34" dxfId="45" stopIfTrue="1">
      <formula>IF(I31="",J31="","")</formula>
    </cfRule>
  </conditionalFormatting>
  <conditionalFormatting sqref="Q24:Q25">
    <cfRule type="expression" priority="39" dxfId="45" stopIfTrue="1">
      <formula>IF(O23="",P23="","")</formula>
    </cfRule>
  </conditionalFormatting>
  <conditionalFormatting sqref="Q27 K27">
    <cfRule type="expression" priority="40" dxfId="45" stopIfTrue="1">
      <formula>IF('Matriz '!#REF!="",'Matriz '!#REF!="","")</formula>
    </cfRule>
  </conditionalFormatting>
  <conditionalFormatting sqref="Q26 K26">
    <cfRule type="expression" priority="41" dxfId="45" stopIfTrue="1">
      <formula>IF('Matriz '!#REF!="",'Matriz '!#REF!="","")</formula>
    </cfRule>
  </conditionalFormatting>
  <conditionalFormatting sqref="Q28:Q30 K28:K30">
    <cfRule type="expression" priority="42" dxfId="45" stopIfTrue="1">
      <formula>IF('Matriz '!#REF!="",'Matriz '!#REF!="","")</formula>
    </cfRule>
  </conditionalFormatting>
  <conditionalFormatting sqref="Q21 K21 K24:K25">
    <cfRule type="expression" priority="43" dxfId="45" stopIfTrue="1">
      <formula>IF('Matriz '!#REF!="",'Matriz '!#REF!="","")</formula>
    </cfRule>
  </conditionalFormatting>
  <conditionalFormatting sqref="Q42">
    <cfRule type="expression" priority="1" dxfId="45" stopIfTrue="1">
      <formula>IF(O42="",P42="","")</formula>
    </cfRule>
  </conditionalFormatting>
  <conditionalFormatting sqref="K39 Q39">
    <cfRule type="containsText" priority="30" dxfId="2" operator="containsText" stopIfTrue="1" text="Extremo">
      <formula>NOT(ISERROR(SEARCH("Extremo",K39)))</formula>
    </cfRule>
    <cfRule type="containsText" priority="31" dxfId="1" operator="containsText" stopIfTrue="1" text="Alto">
      <formula>NOT(ISERROR(SEARCH("Alto",K39)))</formula>
    </cfRule>
    <cfRule type="containsText" priority="32" dxfId="0" operator="containsText" stopIfTrue="1" text="Moderado">
      <formula>NOT(ISERROR(SEARCH("Moderado",K39)))</formula>
    </cfRule>
    <cfRule type="containsText" priority="33" dxfId="44" operator="containsText" stopIfTrue="1" text="Bajo">
      <formula>NOT(ISERROR(SEARCH("Bajo",K39)))</formula>
    </cfRule>
  </conditionalFormatting>
  <conditionalFormatting sqref="K39 Q39 K41 Q41">
    <cfRule type="expression" priority="29" dxfId="45" stopIfTrue="1">
      <formula>IF(I39="",J39="","")</formula>
    </cfRule>
  </conditionalFormatting>
  <conditionalFormatting sqref="K41">
    <cfRule type="containsText" priority="25" dxfId="2" operator="containsText" stopIfTrue="1" text="Extremo">
      <formula>NOT(ISERROR(SEARCH("Extremo",K41)))</formula>
    </cfRule>
    <cfRule type="containsText" priority="26" dxfId="1" operator="containsText" stopIfTrue="1" text="Alto">
      <formula>NOT(ISERROR(SEARCH("Alto",K41)))</formula>
    </cfRule>
    <cfRule type="containsText" priority="27" dxfId="0" operator="containsText" stopIfTrue="1" text="Moderado">
      <formula>NOT(ISERROR(SEARCH("Moderado",K41)))</formula>
    </cfRule>
    <cfRule type="containsText" priority="28" dxfId="44" operator="containsText" stopIfTrue="1" text="Bajo">
      <formula>NOT(ISERROR(SEARCH("Bajo",K41)))</formula>
    </cfRule>
  </conditionalFormatting>
  <conditionalFormatting sqref="Q43">
    <cfRule type="containsText" priority="12" dxfId="2" operator="containsText" stopIfTrue="1" text="Extremo">
      <formula>NOT(ISERROR(SEARCH("Extremo",Q43)))</formula>
    </cfRule>
    <cfRule type="containsText" priority="13" dxfId="1" operator="containsText" stopIfTrue="1" text="Alto">
      <formula>NOT(ISERROR(SEARCH("Alto",Q43)))</formula>
    </cfRule>
    <cfRule type="containsText" priority="14" dxfId="0" operator="containsText" stopIfTrue="1" text="Moderado">
      <formula>NOT(ISERROR(SEARCH("Moderado",Q43)))</formula>
    </cfRule>
    <cfRule type="containsText" priority="15" dxfId="44" operator="containsText" stopIfTrue="1" text="Bajo">
      <formula>NOT(ISERROR(SEARCH("Bajo",Q43)))</formula>
    </cfRule>
  </conditionalFormatting>
  <conditionalFormatting sqref="Q43">
    <cfRule type="expression" priority="11" dxfId="45" stopIfTrue="1">
      <formula>IF(O43="",P43="","")</formula>
    </cfRule>
  </conditionalFormatting>
  <conditionalFormatting sqref="Q41">
    <cfRule type="containsText" priority="21" dxfId="2" operator="containsText" stopIfTrue="1" text="Extremo">
      <formula>NOT(ISERROR(SEARCH("Extremo",Q41)))</formula>
    </cfRule>
    <cfRule type="containsText" priority="22" dxfId="1" operator="containsText" stopIfTrue="1" text="Alto">
      <formula>NOT(ISERROR(SEARCH("Alto",Q41)))</formula>
    </cfRule>
    <cfRule type="containsText" priority="23" dxfId="0" operator="containsText" stopIfTrue="1" text="Moderado">
      <formula>NOT(ISERROR(SEARCH("Moderado",Q41)))</formula>
    </cfRule>
    <cfRule type="containsText" priority="24" dxfId="44" operator="containsText" stopIfTrue="1" text="Bajo">
      <formula>NOT(ISERROR(SEARCH("Bajo",Q41)))</formula>
    </cfRule>
  </conditionalFormatting>
  <conditionalFormatting sqref="K43">
    <cfRule type="containsText" priority="17" dxfId="2" operator="containsText" stopIfTrue="1" text="Extremo">
      <formula>NOT(ISERROR(SEARCH("Extremo",K43)))</formula>
    </cfRule>
    <cfRule type="containsText" priority="18" dxfId="1" operator="containsText" stopIfTrue="1" text="Alto">
      <formula>NOT(ISERROR(SEARCH("Alto",K43)))</formula>
    </cfRule>
    <cfRule type="containsText" priority="19" dxfId="0" operator="containsText" stopIfTrue="1" text="Moderado">
      <formula>NOT(ISERROR(SEARCH("Moderado",K43)))</formula>
    </cfRule>
    <cfRule type="containsText" priority="20" dxfId="44" operator="containsText" stopIfTrue="1" text="Bajo">
      <formula>NOT(ISERROR(SEARCH("Bajo",K43)))</formula>
    </cfRule>
  </conditionalFormatting>
  <conditionalFormatting sqref="K43">
    <cfRule type="expression" priority="16" dxfId="45" stopIfTrue="1">
      <formula>IF(I43="",J43="","")</formula>
    </cfRule>
  </conditionalFormatting>
  <conditionalFormatting sqref="K42">
    <cfRule type="containsText" priority="7" dxfId="2" operator="containsText" stopIfTrue="1" text="Extremo">
      <formula>NOT(ISERROR(SEARCH("Extremo",K42)))</formula>
    </cfRule>
    <cfRule type="containsText" priority="8" dxfId="1" operator="containsText" stopIfTrue="1" text="Alto">
      <formula>NOT(ISERROR(SEARCH("Alto",K42)))</formula>
    </cfRule>
    <cfRule type="containsText" priority="9" dxfId="0" operator="containsText" stopIfTrue="1" text="Moderado">
      <formula>NOT(ISERROR(SEARCH("Moderado",K42)))</formula>
    </cfRule>
    <cfRule type="containsText" priority="10" dxfId="44" operator="containsText" stopIfTrue="1" text="Bajo">
      <formula>NOT(ISERROR(SEARCH("Bajo",K42)))</formula>
    </cfRule>
  </conditionalFormatting>
  <conditionalFormatting sqref="K42">
    <cfRule type="expression" priority="6" dxfId="45" stopIfTrue="1">
      <formula>IF(I42="",J42="","")</formula>
    </cfRule>
  </conditionalFormatting>
  <conditionalFormatting sqref="Q42">
    <cfRule type="containsText" priority="2" dxfId="2" operator="containsText" stopIfTrue="1" text="Extremo">
      <formula>NOT(ISERROR(SEARCH("Extremo",Q42)))</formula>
    </cfRule>
    <cfRule type="containsText" priority="3" dxfId="1" operator="containsText" stopIfTrue="1" text="Alto">
      <formula>NOT(ISERROR(SEARCH("Alto",Q42)))</formula>
    </cfRule>
    <cfRule type="containsText" priority="4" dxfId="0" operator="containsText" stopIfTrue="1" text="Moderado">
      <formula>NOT(ISERROR(SEARCH("Moderado",Q42)))</formula>
    </cfRule>
    <cfRule type="containsText" priority="5" dxfId="44" operator="containsText" stopIfTrue="1" text="Bajo">
      <formula>NOT(ISERROR(SEARCH("Bajo",Q42)))</formula>
    </cfRule>
  </conditionalFormatting>
  <printOptions horizontalCentered="1" verticalCentered="1"/>
  <pageMargins left="0.708661417322835" right="0.708661417322835" top="0.748031496062992" bottom="0.748031496062992" header="0.31496062992126" footer="0.31496062992126"/>
  <pageSetup fitToHeight="0" fitToWidth="1" horizontalDpi="600" verticalDpi="600" orientation="landscape" paperSize="9" scale="31" r:id="rId1"/>
  <rowBreaks count="1" manualBreakCount="1">
    <brk id="1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usuario</cp:lastModifiedBy>
  <cp:lastPrinted>2019-01-22T15:24:37Z</cp:lastPrinted>
  <dcterms:created xsi:type="dcterms:W3CDTF">2016-10-31T15:36:11Z</dcterms:created>
  <dcterms:modified xsi:type="dcterms:W3CDTF">2019-05-15T13:27:01Z</dcterms:modified>
  <cp:category/>
  <cp:version/>
  <cp:contentType/>
  <cp:contentStatus/>
</cp:coreProperties>
</file>