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firstSheet="1" activeTab="1"/>
  </bookViews>
  <sheets>
    <sheet name="Agenda" sheetId="1" state="hidden" r:id="rId1"/>
    <sheet name="Matriz " sheetId="2" r:id="rId2"/>
    <sheet name="Posibles_Consecuencias" sheetId="3" state="hidden" r:id="rId3"/>
    <sheet name="Posibles_Controles" sheetId="4" state="hidden" r:id="rId4"/>
  </sheets>
  <definedNames>
    <definedName name="_xlnm.Print_Area" localSheetId="1">'Matriz '!$A$1:$V$92</definedName>
    <definedName name="_xlnm.Print_Titles" localSheetId="1">'Matriz '!$5:$7</definedName>
  </definedNames>
  <calcPr fullCalcOnLoad="1"/>
</workbook>
</file>

<file path=xl/comments2.xml><?xml version="1.0" encoding="utf-8"?>
<comments xmlns="http://schemas.openxmlformats.org/spreadsheetml/2006/main">
  <authors>
    <author>Vic Administrativa</author>
  </authors>
  <commentList>
    <comment ref="T80" authorId="0">
      <text>
        <r>
          <rPr>
            <b/>
            <sz val="9"/>
            <rFont val="Tahoma"/>
            <family val="2"/>
          </rPr>
          <t>Vic Administrativa:</t>
        </r>
        <r>
          <rPr>
            <sz val="9"/>
            <rFont val="Tahoma"/>
            <family val="2"/>
          </rPr>
          <t xml:space="preserve">
Documento (guía)
Correo
Circular
</t>
        </r>
      </text>
    </comment>
  </commentList>
</comments>
</file>

<file path=xl/comments3.xml><?xml version="1.0" encoding="utf-8"?>
<comments xmlns="http://schemas.openxmlformats.org/spreadsheetml/2006/main">
  <authors>
    <author>Vic Administrativa</author>
  </authors>
  <commentList>
    <comment ref="C6" authorId="0">
      <text>
        <r>
          <rPr>
            <b/>
            <sz val="9"/>
            <rFont val="Tahoma"/>
            <family val="2"/>
          </rPr>
          <t>Vic Administrativa:</t>
        </r>
        <r>
          <rPr>
            <sz val="9"/>
            <rFont val="Tahoma"/>
            <family val="2"/>
          </rPr>
          <t xml:space="preserve">
Afectación al patrimono institucional.</t>
        </r>
      </text>
    </comment>
  </commentList>
</comments>
</file>

<file path=xl/sharedStrings.xml><?xml version="1.0" encoding="utf-8"?>
<sst xmlns="http://schemas.openxmlformats.org/spreadsheetml/2006/main" count="504" uniqueCount="352">
  <si>
    <t>Mapa de Riesgos de Corrupción</t>
  </si>
  <si>
    <t>Identificación del riesgo</t>
  </si>
  <si>
    <t>Valoración del Riesgos de Corrupción</t>
  </si>
  <si>
    <t>Monitoreo y Revisión</t>
  </si>
  <si>
    <t>Proceso</t>
  </si>
  <si>
    <t>Causa
¿Por qué? - ¿Por qué? - ¿Por qué?</t>
  </si>
  <si>
    <t>Riesgos</t>
  </si>
  <si>
    <t>Consecuencia</t>
  </si>
  <si>
    <t>Análisis del riesgos</t>
  </si>
  <si>
    <t>Valoración del riesgos</t>
  </si>
  <si>
    <t>Acciones</t>
  </si>
  <si>
    <t>Responsable</t>
  </si>
  <si>
    <t>Fecha inicio</t>
  </si>
  <si>
    <t>Fecha fin</t>
  </si>
  <si>
    <t>Meta</t>
  </si>
  <si>
    <t>Riesgos Inherente</t>
  </si>
  <si>
    <t>Controles</t>
  </si>
  <si>
    <t>Riesgo Residual</t>
  </si>
  <si>
    <t>Probabilidad</t>
  </si>
  <si>
    <t>Impacto</t>
  </si>
  <si>
    <t>Zona del riesgo</t>
  </si>
  <si>
    <t>Zona de Riesgos</t>
  </si>
  <si>
    <t>Improvisación, presiones de tiempo.</t>
  </si>
  <si>
    <t>No se exige declaración de impedimento.</t>
  </si>
  <si>
    <t>Cambios constantes de la normativa aplicable.</t>
  </si>
  <si>
    <t>Manipulación de estudios de factibilidad, estudios previos e informe de conveniencia y oportunidad.</t>
  </si>
  <si>
    <t>No se cuenta con procesos estructurados bajo el principio de planeación.</t>
  </si>
  <si>
    <t>N°</t>
  </si>
  <si>
    <t xml:space="preserve">% Avance </t>
  </si>
  <si>
    <r>
      <t>Entidad:</t>
    </r>
    <r>
      <rPr>
        <sz val="12"/>
        <rFont val="Humanst521 BT"/>
        <family val="2"/>
      </rPr>
      <t xml:space="preserve"> Universidad Industrial de Santander</t>
    </r>
  </si>
  <si>
    <t>Aplica para todos los procesos.</t>
  </si>
  <si>
    <t>Celebración de contratos sin cumplimiento de la normativa interna y externa.</t>
  </si>
  <si>
    <t>Interés ilícito o indebido en la celebración de contratos</t>
  </si>
  <si>
    <t xml:space="preserve">Todos los procesos. </t>
  </si>
  <si>
    <t>Todos los procesos</t>
  </si>
  <si>
    <t xml:space="preserve">Recibir o exigir dinero, bienes o servicios a cambio de hacer u omitir una labor propia de su cargo. </t>
  </si>
  <si>
    <t>Utilizar las influencias en beneficio propio o de tercero.</t>
  </si>
  <si>
    <t>Planeación incompleta de la etapa precontractual</t>
  </si>
  <si>
    <t>Falta de control, seguimiento y evaluación de los resultados de los estudios de factibilidad, estudios previos e informe de conveniencia y oportunidad.</t>
  </si>
  <si>
    <t>No se tiene en cuenta el principio presupuestal de austeridad del gasto.</t>
  </si>
  <si>
    <t>Apropiación o destinación indebida de recursos públicos.</t>
  </si>
  <si>
    <t>Controles ineficientes para el traslado de recursos públicos.</t>
  </si>
  <si>
    <t>Uso indebido de información clasificada y reservada.</t>
  </si>
  <si>
    <t>Presiones externas o internas.</t>
  </si>
  <si>
    <t>Falta de ética profesional.</t>
  </si>
  <si>
    <t>No cumplir con los criterios establecidos para las etapas precontractual, contractual y pos contractual.</t>
  </si>
  <si>
    <t xml:space="preserve">El supervisor o interventor ejercen una función inadecuada en la verificación que le es propia. </t>
  </si>
  <si>
    <t>Falta de herramientas para hacer un seguimiento oportuno.</t>
  </si>
  <si>
    <t xml:space="preserve">Manipulación de las especificaciones técnicas. </t>
  </si>
  <si>
    <t>Presiones internas o externas.</t>
  </si>
  <si>
    <t>Fuga de información.</t>
  </si>
  <si>
    <t>Incumplimiento de la normativa existente para el registro y autorización de documentos de contratación por parte del ordenador de gasto.</t>
  </si>
  <si>
    <t>No se cuenta con los sistemas, herramientas, procedimientos ni personal idóneo que realice esa labor.</t>
  </si>
  <si>
    <t>No declarar el conflicto de intereses para la ejecución de actividades.</t>
  </si>
  <si>
    <t>Procesos pocos rigurosos que dependen de una sola persona.</t>
  </si>
  <si>
    <t>No se tiene un proceso documentado fundamentado en herramientas tecnológicas con controles.</t>
  </si>
  <si>
    <t>Posibles controles</t>
  </si>
  <si>
    <t>Acuerdo 052 de 2011. Por el cual se establecen disposiciones en materia disciplinaria aplicables a los servidores de la universidad.</t>
  </si>
  <si>
    <t>Administración del Sistema de PQRDSR</t>
  </si>
  <si>
    <t>Arqueo diario de caja.</t>
  </si>
  <si>
    <t>Auditorías internas cada año.</t>
  </si>
  <si>
    <t>Bloqueo por el sistema de información a adiciones superiores al 50% del valor inicial estipulado en el contrato.</t>
  </si>
  <si>
    <t>Capacitación a los funcionarios que intervienen en las etapas precontractual y contractual.</t>
  </si>
  <si>
    <t>Cartilla de deberes y responsabilidades del supervisor</t>
  </si>
  <si>
    <t>Comité evaluador interdisciplinario de las propuestas recibidas en convocatorias públicas.</t>
  </si>
  <si>
    <t>Control del sistema para evitar errores.</t>
  </si>
  <si>
    <t>Declaración por la ciudadanía universitaria</t>
  </si>
  <si>
    <t>Documentación de la solicitud de adición o prórroga.</t>
  </si>
  <si>
    <t>Entrega de informe de inventarios con la entrega del cargo.</t>
  </si>
  <si>
    <t>Estatuto presupuestal y de contratación.</t>
  </si>
  <si>
    <t>Evaluación de competencias a los aspirantes a ser ordenadores de gasto por delegación específica.</t>
  </si>
  <si>
    <t>Evaluación de cotizaciones.</t>
  </si>
  <si>
    <t>Evaluación del Desempeño del funcionario</t>
  </si>
  <si>
    <t>Información almacenada en sistemas de información con acceso limitado.</t>
  </si>
  <si>
    <t>Informe de oportunidad y conveniencia (Sondeo de mercado, análisis de riesgos, cotizaciones, entre otras).</t>
  </si>
  <si>
    <t>Informe de seguimiento a la ejecución de los contratos por medio del supervisor o interventor.</t>
  </si>
  <si>
    <t>Limitaciones en cuantías para la contratación directa y definición de causales para esa contratación directa.</t>
  </si>
  <si>
    <t>Línea gratuita de atención al ciudadano.</t>
  </si>
  <si>
    <t>Lineamientos Código de Ética del Auditor</t>
  </si>
  <si>
    <t>Lineamientos Estatuto de Auditoría interna</t>
  </si>
  <si>
    <t>Manual de cuentas presupuestales debidamente actualizado y socializado.</t>
  </si>
  <si>
    <t>Manual de supervisión e interventoría.</t>
  </si>
  <si>
    <t>Manual normativo y procedimental para la administración de los bienes muebles de la UIS.</t>
  </si>
  <si>
    <t>Manual para la Administración de Riesgos</t>
  </si>
  <si>
    <t>Manual para la colocación de los excedentes de liquidez.</t>
  </si>
  <si>
    <t>Módulo de seguimiento de veeduría ciudadana disponible en la página web.</t>
  </si>
  <si>
    <t>Para cada decisión de inversión se debe contar con visto bueno del jefe de División Financiera y del Vicerrector Administrativo.</t>
  </si>
  <si>
    <t>Procedimiento de auditorías internas</t>
  </si>
  <si>
    <t>Procedimiento de Quejas, Reclamos y Sugerencias</t>
  </si>
  <si>
    <t>Procedimiento para el manejo de los excedentes de liquidez.</t>
  </si>
  <si>
    <t>Procedimiento rendición de la información contractual a los organismos de control</t>
  </si>
  <si>
    <t>Procedimientos en el marco del sistema de gestión de calidad, actualizados y disponibles a todos los interesados.</t>
  </si>
  <si>
    <t>Proyecto Institucional</t>
  </si>
  <si>
    <t>Publicación de contratos en la página de la Universidad y en la plataforma del ente de control.</t>
  </si>
  <si>
    <t>Publicación de términos preliminares y definitivos.</t>
  </si>
  <si>
    <t>Realización de convocatorias públicas a través de subastas electrónicas y presenciales.</t>
  </si>
  <si>
    <t>Realización de informes de supervisión e interventoría</t>
  </si>
  <si>
    <t>Realización de pruebas selectivas de revisión de inventarios.</t>
  </si>
  <si>
    <t>Registro de inventarios bajo el nombre del funcionario que tiene el bien.</t>
  </si>
  <si>
    <t>Reglamento del Personal Administrativo. Acuerdo 074 de 1980.</t>
  </si>
  <si>
    <t>Rendición anual de los inventarios de los funcionarios de la Universidad.</t>
  </si>
  <si>
    <t>Rendición de Informes a entes de control.</t>
  </si>
  <si>
    <t>Revisión aleatoria sobre la ejecución de los contratos.</t>
  </si>
  <si>
    <t>Revisión de los documentos de contratación y soportes que son enviados desde las unidades.</t>
  </si>
  <si>
    <t>Revisión del expediente del contrato y autorización mediante el sistema, para contratos directos con cuantía mayor a 100 SMMLV.</t>
  </si>
  <si>
    <t>Seguimiento de los procedimientos, lineamientos y políticas institucionales.</t>
  </si>
  <si>
    <t>Seguimiento periódico a la ejecución de los proyectos de inversión.</t>
  </si>
  <si>
    <t>Selección de personal que cumple con los requisitos de ética y valores acordes con la institución.</t>
  </si>
  <si>
    <t>Selección de supervisores idóneos según objeto del contrato, con vinculación planta a la Universidad.</t>
  </si>
  <si>
    <t>Sistema de Peticiones, Quejas, Reclamos, Denuncias, Sugerencias y Reconocimientos.</t>
  </si>
  <si>
    <t>Soporte de consignaciones del ingreso de la caja de la Universidad.</t>
  </si>
  <si>
    <t>Sorteo de la fórmula para evaluar el precio en las convocatorias públicas.</t>
  </si>
  <si>
    <t>Verificación del proceso precontractual por parte de la división de contratación.</t>
  </si>
  <si>
    <t>Verificación previa del índice de información reservada y clasificada.</t>
  </si>
  <si>
    <t>Posibles Consecuencias</t>
  </si>
  <si>
    <t>Detrimento patrimonial.</t>
  </si>
  <si>
    <t>Hallazgos detectados por los entes de control.</t>
  </si>
  <si>
    <t>Pérdida de credibilidad de la Universidad.</t>
  </si>
  <si>
    <t>Todos</t>
  </si>
  <si>
    <t>Afectación de la imagen institucional.</t>
  </si>
  <si>
    <t>PQRDSR en contra de la Universidad.</t>
  </si>
  <si>
    <t>No.</t>
  </si>
  <si>
    <t>Descripción de la consecuencia</t>
  </si>
  <si>
    <t>Riesgo asociado</t>
  </si>
  <si>
    <t>1, 2 y 3.</t>
  </si>
  <si>
    <t>Sanciones administrativas, disciplinarias, fiscales o penales a servidores públicos involucrados.</t>
  </si>
  <si>
    <t>Incumplimiento de los objetivos y las metas institucionales.</t>
  </si>
  <si>
    <t>Falta de cultura y responsabilidad por parte de los funcionarios en el manejo de los documentos contractuales.</t>
  </si>
  <si>
    <t>Aplica a todos los procesos</t>
  </si>
  <si>
    <t>No existen inventarios documentales.</t>
  </si>
  <si>
    <t>Falta de cultura y responsabilidad por parte de los funcionarios en el manejo de los documentos.</t>
  </si>
  <si>
    <t>No hay controles de la documentación despachada y recibida entre las unidades académico administrativas.</t>
  </si>
  <si>
    <t>Falta de estandarización en la elaboración de las comunicaciones oficiales. (Producción documental)</t>
  </si>
  <si>
    <t>No se cuenta con la infraestructura necesaria para el almacenamiento de los diferentes soportes documentales.</t>
  </si>
  <si>
    <t>No se cuenta con sistemas de información para la gestión y conservación documental en diferentes soportes.</t>
  </si>
  <si>
    <t>Falta de articulación entre las unidades que gestionan, almacenan y conservan información y documentación.</t>
  </si>
  <si>
    <t>Comité de archivo</t>
  </si>
  <si>
    <t>Formato único de inventario documental</t>
  </si>
  <si>
    <t>Hoja de control de documentos</t>
  </si>
  <si>
    <t>Acta de eliminación de los documentos.</t>
  </si>
  <si>
    <t>Tablas de retención documental.</t>
  </si>
  <si>
    <t>Indice de información reservada y clasificada.</t>
  </si>
  <si>
    <t>Tabla de Control de Acceso a los Documentos</t>
  </si>
  <si>
    <t>No hay restricciones a los usuarios del sistema para la gestión y consulta.</t>
  </si>
  <si>
    <t>Desconocimiento de los instrumentos de información y documentación clasificada y reservada.</t>
  </si>
  <si>
    <t>Agenda de las reuniones</t>
  </si>
  <si>
    <t>a.</t>
  </si>
  <si>
    <t>Revisión de los riesgos</t>
  </si>
  <si>
    <t>b.</t>
  </si>
  <si>
    <t>Validación de las causas y si es necesario complementar</t>
  </si>
  <si>
    <t>c.</t>
  </si>
  <si>
    <t>Establecer con los procesos los controles</t>
  </si>
  <si>
    <t>d.</t>
  </si>
  <si>
    <t>Formulación de acciones si es necesario</t>
  </si>
  <si>
    <t>Financiero</t>
  </si>
  <si>
    <t>RRHH</t>
  </si>
  <si>
    <t>Contratación</t>
  </si>
  <si>
    <t>DCGD</t>
  </si>
  <si>
    <t>X</t>
  </si>
  <si>
    <t xml:space="preserve">Alteración de documentos en beneficio propio o de terceros </t>
  </si>
  <si>
    <t>Falta control para el préstamo y consulta de archivos de gestión.</t>
  </si>
  <si>
    <t>No existen lineamientos para regular el préstamo y consulta de documentos en el archivo de gestión.</t>
  </si>
  <si>
    <t>No se tiene en cuenta las directrices archivísticas de la gestión documental.</t>
  </si>
  <si>
    <t>Falta de organización de los archivos de gestión.</t>
  </si>
  <si>
    <t>Falta de cultura y responsabilidad por parte de los funcionarios en el manejo de las comunicaciones oficiales internas.</t>
  </si>
  <si>
    <t>Deficiente interiorización de principios y valores éticos, humanos y de servidor público</t>
  </si>
  <si>
    <t xml:space="preserve">Alteración o pérdida de los documentos en beneficio propio o de terceros </t>
  </si>
  <si>
    <t>Fallas en el manejo de los diferentes soportes documentales como digitales, especiales e híbridos (Físicos y digitales).</t>
  </si>
  <si>
    <t>Alteraciones en las certificaciones emitidas por la Institución.</t>
  </si>
  <si>
    <t>Falta de estandarización de los certificados</t>
  </si>
  <si>
    <t>Afectación de los grupos de interés</t>
  </si>
  <si>
    <t>No realizar seguimiento continuo a la ejecución financiera.</t>
  </si>
  <si>
    <t>Malversación, apropiación o destinación indebida de recursos públicos.</t>
  </si>
  <si>
    <t>Que el ordenador de gasto tenga intereses particulares en el contrato.</t>
  </si>
  <si>
    <t>Interés ilícito o indebido en la celebración y ejecución de contratos</t>
  </si>
  <si>
    <t>Que el supervisor no cumpla con las funciones definidas por la normativa interna y externa.</t>
  </si>
  <si>
    <t>Tienen intereses particulares en el contrato.</t>
  </si>
  <si>
    <t>Desconocimiento o no tiene las competencias para ejercer la supervisión del contrato.</t>
  </si>
  <si>
    <t>No se tiene documentado los requisitos o los procedimientos para la asignación de supervisor.</t>
  </si>
  <si>
    <t>Afectación presupuestal en beneficio propio o de tercero.</t>
  </si>
  <si>
    <t>Asignación y préstamo de claves a personal no autorizado.</t>
  </si>
  <si>
    <t>Fallas en los sistemas y procedimientos de seguridad y vigilancia</t>
  </si>
  <si>
    <t>Inadecuada selección de personal de seguridad y vigilancia</t>
  </si>
  <si>
    <t>División de Planta Física</t>
  </si>
  <si>
    <t>No se realizan estudios para identificar y valorar los riesgos de invertir en una entidad financiera.</t>
  </si>
  <si>
    <t>División de Recursos Humanos</t>
  </si>
  <si>
    <t>*Realizar jornadas de sensibilización relacionadas con los principios y valores éticos, humanos y de servidor público.</t>
  </si>
  <si>
    <t>Falta de responsabilidad y control por parte de los funcionarios que tienen claves asignadas</t>
  </si>
  <si>
    <t>* Elaborar y socializar los lineamientos para asignación de claves y roles del sistema financiero</t>
  </si>
  <si>
    <t>No hacer seguimiento periódico a los inventarios físicos.</t>
  </si>
  <si>
    <t>Falta de control y definición de un cronograma para el seguimiento a los inventarios físicos.</t>
  </si>
  <si>
    <t>* Actualizar el manual de seguridad y vigilancia</t>
  </si>
  <si>
    <t>Falencias en los controles de manejo de caja menor y fondos fijos renovables</t>
  </si>
  <si>
    <t>División de Contratación.</t>
  </si>
  <si>
    <t>No hay cultura de rendición de cuentas ni de denuncia asociadas a la austeridad del gasto.</t>
  </si>
  <si>
    <t>Falta socialización de los medios disponibles para la rendición de cuentas y las denuncias asociadas a la austeridad del gasto.</t>
  </si>
  <si>
    <t>*Roles del sistema financiero asignados según cargo.</t>
  </si>
  <si>
    <t>* Manual de seguridad y vigilancia.</t>
  </si>
  <si>
    <t>* Estatuto y reglamento de Contratación.</t>
  </si>
  <si>
    <t>* Manual de Supervisión.</t>
  </si>
  <si>
    <t>* Estatuto y reglamento de contratación.</t>
  </si>
  <si>
    <t>* Elaborar documento apoyo para el desarrollo de las funciones del supervisor.</t>
  </si>
  <si>
    <t>* Rendición anual de inventarios por parte de los funcionarios públicos.
* Informe de inventarios físicos.
* Permisos para traslado y préstamo de bienes autorizados por la sección de inventarios.
* Pruebas selectivas realizadas por la sección de Inventarios. 
* Seguimiento a la adquisición de bienes.
* Sistema de Información Financiero.
*Manual normativo procedimental para el manejo y control de bienes muebles de la UIS.</t>
  </si>
  <si>
    <t>* Elaborar y socializar documento para el manejo de los bienes muebles de la UIS.</t>
  </si>
  <si>
    <t>120 UAA</t>
  </si>
  <si>
    <t>Expedientes de uso reservado bajo llave en la sección de inventarios</t>
  </si>
  <si>
    <t>No se registran los ingresos diarios reales en la caja principal y de salud.</t>
  </si>
  <si>
    <t>* Estatuto y reglamentación de Contratación.
* Infografía para las etapas de contratación directa.
* Examen de competencias técnica y administrativas.
* Lista de chequeo para validación de documentos que surten un contrato. 
* Control selectivo.
* Auditorias internas.</t>
  </si>
  <si>
    <t>Secciones de Tesorería</t>
  </si>
  <si>
    <t>* Sensibilizar a través de un documento a las UAA en los tiempos requeridos para el tramite de los pagos.</t>
  </si>
  <si>
    <t>* Actualizar el documento de preguntas frecuentes de la División Financiera.</t>
  </si>
  <si>
    <t>División Financiera</t>
  </si>
  <si>
    <t>* Arqueos diarios de  la caja principal y de salud realizado por la sección de tesorería.
* Boletín diario de caja de la sección de tesorería.
* Generación del recibos de caja o tiquetes (original y copia en papel de seguridad) a través del Sistema de Información.</t>
  </si>
  <si>
    <t xml:space="preserve">* Página web institucional - Normativa Contractual.
* Estatuto de contratación.
* Reglamento de Contratación.
* Delegación vía general para asuntos contractuales y de ordenación del gasto. </t>
  </si>
  <si>
    <t>* Inducción y reinducción de personal.
* Selección de personal.
* Plan de Formación
* Proyecto Institucional</t>
  </si>
  <si>
    <t>No se implementan estrategias para mitigar riesgos financieros.</t>
  </si>
  <si>
    <t>Falta de responsabilidad y control por parte de los funcionarios</t>
  </si>
  <si>
    <t>Inadecuado procedimiento de traslado de recursos financieros y de bienes de la Universidad dentro y fuera del campus.</t>
  </si>
  <si>
    <t>División de Planta Física.</t>
  </si>
  <si>
    <t>División Financiera.</t>
  </si>
  <si>
    <t>Sección de Inventarios.</t>
  </si>
  <si>
    <t>* Realizar sesiones informativas sobre el manejo y control de los bienes muebles de la Universidad.</t>
  </si>
  <si>
    <t>El personal de seguridad no cumple los protocolos establecidos</t>
  </si>
  <si>
    <t>* Formato de oportunidad y conveniencia.
* Formato estudios previos y los respectivos soportes. 
* Capacitación a los funcionarios que intervienen en las etapas precontractual y contractual.
* Evaluación de competencias a los aspirantes a ser ordenadores de gasto por delegación específica.
* Publicación de términos preliminares y definitivos.
* Publicación de contratos en la página de la Universidad y del ente de control.
* Documentación de la solicitud de adición o prórroga.
* Informe de seguimiento a la ejecución de los contratos por medio del supervisor o interventor.
* Bloqueo por el sistema de información a adiciones superiores al 50% del valor inicial estipulado en el contrato.
* Cartilla de deberes y responsabilidades del supervisor
* Revisión aleatoria sobre la ejecución de los contratos.</t>
  </si>
  <si>
    <t xml:space="preserve">* Elaborar documento de preguntas frecuentes. </t>
  </si>
  <si>
    <t xml:space="preserve">Falta de responsabilidad y control por parte de los funcionarios </t>
  </si>
  <si>
    <t>* Acompañamiento y asesoría en las etapas precontractual, contractual y pos contractual.</t>
  </si>
  <si>
    <t>* Estatuto y reglamento de Contratación.
* Realización de informes de supervisión e interventoría</t>
  </si>
  <si>
    <t>.</t>
  </si>
  <si>
    <t>* Realización de convocatorias públicas a través de subastas electrónicas y presenciales.
* Sorteo de la fórmula para evaluar el precio en las convocatorias públicas.
* Evaluación de cotizaciones.
* Publicación de términos de referencia preliminares.
* Publicación de contratos en la página de la Universidad y en la plataforma del ente de control.
*Auditorias internas.</t>
  </si>
  <si>
    <t>* Concepto técnicos de unidades asesoras. 
* Realización de convocatorias públicas a través de subastas electrónicas y presenciales.
* Sorteo de la fórmula para evaluar el precio en las convocatorias públicas.
* Publicación de términos de referencia preliminares.
* Publicación de contratos en la página de la Universidad y en la plataforma del ente de control.
*Auditorias internas.</t>
  </si>
  <si>
    <t>No declarar el conflicto de intereses para la ejecución de actividades precontractual, contractual y poscontractual</t>
  </si>
  <si>
    <t>Falta de cultura y responsabilidad por parte de los funcionarios en temas  precontractuales, contractuales y poscontractuales.</t>
  </si>
  <si>
    <t>No se identifica objetivamente los requisitos o condiciones de participación en los procesos precontractuales, contractuales y poscontractuales.</t>
  </si>
  <si>
    <t xml:space="preserve">* Lineamientos Estatuto de Auditoría interna 
* Lineamientos Código de Ética del Auditor </t>
  </si>
  <si>
    <t>Dirección de Control Interno y Evaluación de Gestión</t>
  </si>
  <si>
    <t>* Actualizar y socializar la guía para la elaboración de comunicaciones oficiales.</t>
  </si>
  <si>
    <t>* Elaboración del documento Sistema Integrado de Conservación.</t>
  </si>
  <si>
    <t>* Actualización del programa de gestión documental.</t>
  </si>
  <si>
    <t>* Elaboración del programa de reprografía.</t>
  </si>
  <si>
    <t>* Elaboración del programa de documentos especiales.</t>
  </si>
  <si>
    <t>* Guía para la elaboración de comunicaciones oficiales.</t>
  </si>
  <si>
    <t>* Contra referencia
* Sello seco para documentos físicos
* Control de certificados de admisiones</t>
  </si>
  <si>
    <t>No existe un administrador de base de datos (DBA)  único</t>
  </si>
  <si>
    <t>Falta de lineamientos o políticas frente al manejo inadecuado de la información en los sistemas</t>
  </si>
  <si>
    <t>Personal no autorizado haga uso de los equipos y herramientas de trabajo asignados a la dependencia  sin supervisión.</t>
  </si>
  <si>
    <t>* Claves para inicio de equipos
* Cerrado de sesión en los sistemas de información por tiempo de inactividad</t>
  </si>
  <si>
    <t>Falta de lineamientos para el manejo de la información y documentación reservada, clasificada y pública.</t>
  </si>
  <si>
    <t xml:space="preserve">Desconocimiento de la normativa asociada a los temas de transparencia y acceso a la información pública. </t>
  </si>
  <si>
    <t>* Manual de cuentas presupuestales debidamente actualizado y socializado.
* Estatuto presupuestal y de contratación.
* Revisión de los documentos de contratación y soportes que son enviados desde las unidades. 
* Control en el sistema de información para evitar errores.
* Auditorias de control interno y evaluación de gestión.</t>
  </si>
  <si>
    <t>Realizar llamadas telefónicas no autorizadas o de uso personal</t>
  </si>
  <si>
    <t>No hay lineamientos para el uso adecuado de las líneas telefónicas.</t>
  </si>
  <si>
    <t>Falta de lineamientos que definan los casos de conflicto de intereses</t>
  </si>
  <si>
    <t xml:space="preserve">* Lineamientos Estatuto de Auditoría interna 
* Lineamientos Código de Ética del Auditor
* Estatuto y Reglamento de Contratación </t>
  </si>
  <si>
    <t xml:space="preserve">Sensibilizar al personal de la Dirección de Control Interno sobre los Lineamientos del Código de ética y del Estatuto de Auditoria Interna </t>
  </si>
  <si>
    <t>Información susceptible de manipulación o adulteración en los sistemas de información</t>
  </si>
  <si>
    <t>* Solicitud del traslado de bienes a través del módulo de planta física (orden de trabajo).
* Evaluación del servicio en el módulo de planta física.</t>
  </si>
  <si>
    <t>* Tiempo de control de las llamadas.
* Formato de control de llamadas.
* Revisión por parte del jefe de unidad de las llamadas realizadas.
* Revisión de la duración de llamadas en los recibos telefónicos por parte de la División de Planta física.</t>
  </si>
  <si>
    <t>* Sensibilizar sobre organización de los archivos de gestión.</t>
  </si>
  <si>
    <t>* Instructivo para la organización de archivos de gestión y diligenciamiento de formatos asociados a gestión documental.
* Inventarios documentales de archivos de gestión
*Tablas de Retención Documental TRD</t>
  </si>
  <si>
    <t>* Socializar los documentos relacionados con la radicación de las comunicaciones oficiales</t>
  </si>
  <si>
    <t>* Radicación de comunicaciones oficiales.
* Procedimientos de la correspondencia despachada y recibida.
* Guía para la elaboración de comunicaciones oficiales.
* Guía para el registro de documentos radicados
* Docuware.</t>
  </si>
  <si>
    <t>* Instructivo para la consulta y préstamo de documentos en archivos de gestión, central e histórico
* Formato de solicitud de consulta en el archivo de gestión
* Formato de solicitud de consulta de documentos radicados
* Formato de consulta de documentos radicados</t>
  </si>
  <si>
    <t>* Elaborar un documento que contenga los lineamientos de préstamo y consulta de archivos y sus respectivos formatos.</t>
  </si>
  <si>
    <t>* Tablas de retención documental.
* Cuadro de clasificación documental.
* Formato testigo de referencia cruzada.
* Instructivo para la organización de archivos de gestión.
* Programa de gestión documental.
* Docuware.</t>
  </si>
  <si>
    <t>* Socialización de los instrumentos de información clasificada y reservada de la Universidad</t>
  </si>
  <si>
    <t>* Elaboración de un documento que contenga los lineamientos de préstamo y consulta de archivos y sus respectivos formatos</t>
  </si>
  <si>
    <t>* Sensibilizar por parte de la División de Contratación sobre el alcance de  los principios de la función pública.</t>
  </si>
  <si>
    <t>*Elaborar y enviar circulares informativas respecto a la planeación de la etapa precontractual.</t>
  </si>
  <si>
    <t>División Financiera.
DSI</t>
  </si>
  <si>
    <t>Sección de presupuesto</t>
  </si>
  <si>
    <t>* Manual para la colocación de los excedentes de liquidez.
* Procedimiento para el manejo de los excedentes de liquidez.
* Para cada decisión de inversión se debe contar con visto bueno del jefe de Sección de Tesorería, jefe División Financiera y del Vicerrector Administrativo.
* Análisis de las cotizaciones de las tasas del mercado</t>
  </si>
  <si>
    <t xml:space="preserve">* Capacitar a los funcionarios responsables del manejo de cajas menores y fondos fijos sobre el funcionamiento del Sistema de Información Financiero para el ingreso de facturas y legalizaciones. </t>
  </si>
  <si>
    <t>* Índice de información clasificada y reservada
* Tablas de control de acceso TCA
* Instructivo para la consulta y préstamo de documentos en archivos de gestión, central e histórico</t>
  </si>
  <si>
    <t xml:space="preserve">* Proyecto Institucional
* Selección de personal.
* Inducción y reinducción de personal.
* Plan de Formación
</t>
  </si>
  <si>
    <t>* Elaboración del Código de Integridad</t>
  </si>
  <si>
    <t>División de Recursos Humanos
Jurídica
Planeación
Dirección de Control Interno y Evaluación de Gestión
División de Contratación</t>
  </si>
  <si>
    <t>Falta de claridad en los criterios de inversión de los dineros de la Universidad.</t>
  </si>
  <si>
    <t xml:space="preserve"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
</t>
  </si>
  <si>
    <t>* En el contrato de seguridad y vigilancia se establece el procedimiento para la validación del personal de seguridad y vigilancia.</t>
  </si>
  <si>
    <t xml:space="preserve">* Procedimiento arqueos de fondos fijos renovables y caja menor
* Revisión detallada por parte de la Sección de Presupuesto de las facturas y rubros utilizados en cada compra.
* Reglamento de constitución y funcionamiento de cajas menores y fondos fijos. 
* Control Interno y Evaluación de Gestión realiza acompañamiento y asesoría sobre el correcto manejo cajas menores y fondos fijos de acuerdo con la normativa interna. </t>
  </si>
  <si>
    <t xml:space="preserve">* Módulo de indicadores para realizar seguimiento a la ejecución financiera en nuevas versiones del sistema de información.
* La División Financiera envía informes de ejecución de fondo especial a las UAA.
* Reporte periódico de seguimiento a la ejecución financiera presentado al Consejo Superior </t>
  </si>
  <si>
    <t>Falta de rigurosidad en la definición de los requerimientos técnicos</t>
  </si>
  <si>
    <t>Emitir informes de auditoria interna con contenido que no describe la situación real para favorecimiento de un tercero.</t>
  </si>
  <si>
    <t>Falta de lineamientos para regular el préstamo y consulta de documentos en el archivo de gestión.</t>
  </si>
  <si>
    <t>* Comité interno de archivo.
* Actas del Comité Interno de Archivo
* Plan de Gestión Documental
* PINAR</t>
  </si>
  <si>
    <t>* Auditorias y logs de seguimiento en las tablas críticas
* Los sistemas de información solo permiten realizar acciones según un flujo establecido.</t>
  </si>
  <si>
    <t>* Asignación de roles solamente a los funcionarios pertinentes
* Firma de actas de confidencialidad.</t>
  </si>
  <si>
    <t>* Informe de oportunidad y conveniencia (Sondeo de mercado, análisis de riesgos, cotizaciones, entre otras).
* Limitaciones en cuantías para la contratación directa y definición de causales para esa contratación directa.
* Revisión del expediente del contrato y autorización mediante el sistema, para contratos directos con cuantía mayor a 100 SMMLV.
* Auditorias internas cada año.
* Control selectivo a la contratación directa
* Existencia de procedimientos documentados.
* Normativa interna.</t>
  </si>
  <si>
    <t xml:space="preserve">* Incumplimiento de la normativa.
* Selección de rubros inadecuados.
* Falencias en la ejecución de las funciones. </t>
  </si>
  <si>
    <t>Falta de controles y herramientas para el correcto manejo de los rubros.</t>
  </si>
  <si>
    <t>* En el trámite de los documentos de contratación para pago se direccionan al jefe de la sección de Tesorería.
* Revisión de listados de pago diarios por parte del jefe de la sección de Tesorería.
* Autorización de los pagos en el sistema de Información por parte del ordenador de gasto.
* Lineamientos para pagos.
* Normativa interna.</t>
  </si>
  <si>
    <t>*Roles de los sistemas asignados según cargo.</t>
  </si>
  <si>
    <t>Falta de cultura y responsabilidad por parte de los funcionarios</t>
  </si>
  <si>
    <t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</si>
  <si>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>Incumplimiento de los objetivos y las metas institucionales.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</si>
  <si>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 xml:space="preserve">*Capacitación a los Ordenadores de gasto para el óptimo manejo del presupuesto y explicación de los principales rubros presupuestales para la programación adecuada del presupuesto. </t>
  </si>
  <si>
    <t>Dirección de Certificación y Gestión documental</t>
  </si>
  <si>
    <t>Dirección de Certificación y Gestión documental y Dirección de Comunicaciones</t>
  </si>
  <si>
    <t>Dirección de Certificación y Gestión documental y División de Servicios de Información</t>
  </si>
  <si>
    <t>Todos los procesos.
(Excepto: Seguimiento institucional y Jurídica)
(Ordenadores de gasto)</t>
  </si>
  <si>
    <t>Aplica para todos los procesos.
(Excepto: Seguimiento institucional y Jurídica)
(Ordenadores de gastos)</t>
  </si>
  <si>
    <t>DIRECTOR CONTROL INTERNO Y EVALUACIÓN DE GESTIÓN</t>
  </si>
  <si>
    <t>FECHA DE ACTUALIZACIÓN:</t>
  </si>
  <si>
    <t>DOCTOR GERARDO LATORRE BAYONA</t>
  </si>
  <si>
    <t>ING. FRANCISCO JAVIER ACEVEDO</t>
  </si>
  <si>
    <t>REPRESENTANTE DE LA DIRECCIÓN DEL SISTEMA DE GESTIÓN INTEGRADO</t>
  </si>
  <si>
    <t>DANIEL ALFONSO SIERRA BUENO</t>
  </si>
  <si>
    <t>DIRECTOR DE PLANEACIÓN</t>
  </si>
  <si>
    <t>* Docuware.
*TRD</t>
  </si>
  <si>
    <t>* Programa de Documentos Especiales
* Programa de Reprografía
* Programa de Gestión Documental PGD</t>
  </si>
  <si>
    <t>* Elaborar y enviar documento para el uso adecuado de las líneas telefónicas</t>
  </si>
  <si>
    <t>* Actualizar el documento de Mantenimiento físico de bienes muebles e inmuebles y fabricación de bienes muebles para que se incluya en la orden de trabajo impresa de traslado de bienes la firma de quien entrega y quien recibe</t>
  </si>
  <si>
    <t>* Actualizar el manual para la colocación de los excedentes de liquidez.</t>
  </si>
  <si>
    <t xml:space="preserve">* Sensibilizar al personal de la Dirección de Control Interno sobre los Lineamientos del Código de ética y del Estatuto de Auditoria Interna </t>
  </si>
  <si>
    <t xml:space="preserve">ORIGINAL FIRMADO </t>
  </si>
  <si>
    <t xml:space="preserve">ORIGINAL FIRMADO  </t>
  </si>
  <si>
    <t xml:space="preserve">Vo. Bo.   ORIGINAL FIRMADO </t>
  </si>
  <si>
    <t xml:space="preserve">La División de Recursos Humanos durante el año 2019, ha relizado varias sencibilizaciones entra lsa cuales se encuentran tres jornadas de Taller de Sencibilización y Fortalecimiento en Ética y Transparencia en la Función Pública así: 31 mayo Sede Barrancabermeja, 30 de Julio Sede Málaga, 5 de septiembre Sede principal. </t>
  </si>
  <si>
    <t>Para esta actividad se realizará un plan de trabajo entre las unidades involucradas en el segundo semestre del año 2019 con el fin de desarrollarlo en el año 2020.</t>
  </si>
  <si>
    <t xml:space="preserve">En el periodo de junio a agosto de 2019 se han realizdo 2 capacitaciones; 1) dirigida al personal de la División de Recursos humanos sobre Contratación Direca en donde se abordaron algunos temas sobre los principos del servidos público; 2) Fortalecer los conocimeintos d elos supervisores, en cuanto a funciones, responsabilidades, obligaciones y deberes, de igual forma se socializó la guía de de elaboración de informes de supervisores. </t>
  </si>
  <si>
    <t xml:space="preserve">La División de Contratación envía circulares informativas relacionadas con las diferentes etapas de contratación, como las que se relacionan a continuación: 
Circular 12 del 20-06-2019: Asunto, Actualización de documentos (Formato de oportunidad y conveniencia) 
Circular 13 del 27-06-2019: Asunto, Expedientes Contractuales.
Circular 14 del 12-07-2019: Asunto, Guía de documentos que puede contener un informe de supervisión. 
</t>
  </si>
  <si>
    <t xml:space="preserve">En el periodo de junio a agosto de 2019 se han realizdo 2 capacitaciones; 1) dirigida al personal de la División de Recursos humanos sobre Contratación Direca en donde se abordaron algunos temas sobre los principos del servidos público; 2) Fortalecer los conocimientos de los supervisores, en cuanto a funciones, responsabilidades, obligaciones y deberes, de igual forma se socializó la guía de de elaboración de informes de supervisores. </t>
  </si>
  <si>
    <t>Asistencias referente a las Capacitaciones realizadas por parte de la Dirección de Certificación y Gestión Documental</t>
  </si>
  <si>
    <t xml:space="preserve">Se realizó reunión de grupo primario en el mes de septiembre en donde se socializó el  Código de ética y del Estatuto de Auditoria Interna </t>
  </si>
  <si>
    <t xml:space="preserve">Eliminar esta actividad ya que está en las acciones anteriores </t>
  </si>
  <si>
    <t xml:space="preserve">Se estableció como meta en el Acta de Comité Primario del 27 de agosto de 2019  </t>
  </si>
  <si>
    <t>Borrador Instructivo de Consulta y Préstamo</t>
  </si>
  <si>
    <t>Esta actividad se desarrollara durante la vigencia 2020</t>
  </si>
  <si>
    <t xml:space="preserve">Se comenzó a trabajar en el tema y se avanza con el diagnostico de Documetnos Especiales. </t>
  </si>
  <si>
    <t xml:space="preserve">Se cuenta con un borrador estructurado del Programa de Reprografía el cual será revisado y posteriormente llevado para aprobación en el comité respectivo. </t>
  </si>
  <si>
    <t xml:space="preserve">Se realizó la actualización de la guía la cual está pendiente de socialización. </t>
  </si>
  <si>
    <t xml:space="preserve">Se cuenta con el borrador del Documento del Sistema Integrado de Conservación (SIC), el cual será revisado, para posterior aprobación del comité respectivo. </t>
  </si>
  <si>
    <t>Esta Actividad se desarrollara durante el año 2020</t>
  </si>
  <si>
    <t xml:space="preserve">* Sensibilización de la ley de transparencia y acceso a la información pública. En temas de gestión Documental. </t>
  </si>
  <si>
    <t xml:space="preserve">El documetno está en proceso ed elaboración por parte de la División de contratación. </t>
  </si>
  <si>
    <t xml:space="preserve">En el periodo de junio a agosto de 2019 se han realizdo 2 capacitaciones; 1) dirigida al personal de la División de Recursos humanos sobre Contratación Direca en donde se abordaron algunos temas sobre los principos del servidos público; 2) Fortalecer los conocimeintos d elos supervisores, en cuanto a funciones, responsabilidades, obligaciones y deberes, de igual forma se socializó la guía de elaboración de informes de supervisores. </t>
  </si>
  <si>
    <t xml:space="preserve">Se elaboró documento llamado guía de elaboración de informes de supervisores, el cual se encuentra publicado en la página web y se envión una circular institucional para socializarlo. </t>
  </si>
  <si>
    <t xml:space="preserve">Observaciones
(Corte 30-08-2019) </t>
  </si>
  <si>
    <t>Se realizo comunicación telefonica con funcionarios  responsables de DSI para revisar actividades y compromisos.</t>
  </si>
  <si>
    <t>Se ha realizado la socialización del documento para el manejo de los bienes muebles en diferentes dependencias de la universidad.</t>
  </si>
  <si>
    <t>Se han venido realizando las sesiones informativas a las UAA</t>
  </si>
  <si>
    <t xml:space="preserve">Se revisó el manual de seguridad y vigilancia y se realizarpn modificaciones que están siendo revisadas por el equipo de trabajo para posteriormente realizar la aprobación del documento. </t>
  </si>
  <si>
    <t>Esta actividad se está revisando y se programará para la vigencia 2020</t>
  </si>
  <si>
    <t>Se está realizando la construcción el material para la posterior aprobación de la alta dirección y poder continuar con el proceso de sensibilización.</t>
  </si>
  <si>
    <t>Se elaboró el documento por parte de la sección de tesorería y esta pendiente la revisión por el jefe de la división para su posterior sensibilización.</t>
  </si>
  <si>
    <t>Se actualizó el procedimiento PRF.01 Mantenimiento físico de bienes muebles e inmuebles y fabricación de bienes muebles, en las consideraciones se incluyó el ítem: En el caso de solicitudes de traslado de bienes, el responsable debe solicitar la firma de quien entrega y quien recibe el (los) bien (es) en la orden de trabajo impresa.</t>
  </si>
  <si>
    <t xml:space="preserve">Se tiene planeado dar inicio a esta actividad en los últimos meses del año 2019. </t>
  </si>
  <si>
    <t xml:space="preserve">Se revisara la posibilidad de dar inicio a esta actividad en el año 2020 o a finales del año 2019. </t>
  </si>
  <si>
    <t>Se elaboró la actualización del manual, está pendiente la aprobación por parte del ejefe de la división.</t>
  </si>
  <si>
    <t xml:space="preserve">30 agosto de 2019 </t>
  </si>
  <si>
    <t xml:space="preserve">% Promedio de avance de las acciones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</si>
</sst>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409]dddd\,\ mmmm\ dd\,\ yyyy"/>
    <numFmt numFmtId="189" formatCode="[$-409]hh:mm:ss\ AM/PM"/>
    <numFmt numFmtId="190" formatCode="[$-F800]dddd\,\ mmmm\ dd\,\ yyyy"/>
    <numFmt numFmtId="191" formatCode="0.0"/>
    <numFmt numFmtId="192" formatCode="[$-409]mmm\-yy;@"/>
    <numFmt numFmtId="193" formatCode="[$-240A]dddd\,\ d\ &quot;de&quot;\ mmmm\ &quot;de&quot;\ yyyy"/>
    <numFmt numFmtId="194" formatCode="[$-240A]h:mm:ss\ AM/PM"/>
    <numFmt numFmtId="195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umanst521 BT"/>
      <family val="2"/>
    </font>
    <font>
      <b/>
      <sz val="12"/>
      <name val="Humanst521 B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Humanst521 BT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Humanst521 BT"/>
      <family val="2"/>
    </font>
    <font>
      <b/>
      <sz val="12"/>
      <color indexed="8"/>
      <name val="Humanst521 BT"/>
      <family val="2"/>
    </font>
    <font>
      <sz val="12"/>
      <color indexed="10"/>
      <name val="Humanst521 BT"/>
      <family val="2"/>
    </font>
    <font>
      <sz val="11"/>
      <color indexed="8"/>
      <name val="Humanst521 BT"/>
      <family val="2"/>
    </font>
    <font>
      <b/>
      <sz val="11"/>
      <color indexed="8"/>
      <name val="Humanst521 BT"/>
      <family val="2"/>
    </font>
    <font>
      <sz val="10"/>
      <color indexed="8"/>
      <name val="Arial"/>
      <family val="2"/>
    </font>
    <font>
      <b/>
      <sz val="12"/>
      <color indexed="23"/>
      <name val="Humanst521 BT"/>
      <family val="2"/>
    </font>
    <font>
      <sz val="12"/>
      <color indexed="49"/>
      <name val="Humanst521 BT"/>
      <family val="2"/>
    </font>
    <font>
      <sz val="12"/>
      <color indexed="63"/>
      <name val="Humanst521 B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umanst521 BT"/>
      <family val="2"/>
    </font>
    <font>
      <b/>
      <sz val="12"/>
      <color theme="1"/>
      <name val="Humanst521 BT"/>
      <family val="2"/>
    </font>
    <font>
      <sz val="12"/>
      <color rgb="FFFF0000"/>
      <name val="Humanst521 BT"/>
      <family val="2"/>
    </font>
    <font>
      <sz val="11"/>
      <color theme="1"/>
      <name val="Humanst521 BT"/>
      <family val="2"/>
    </font>
    <font>
      <b/>
      <sz val="11"/>
      <color theme="1"/>
      <name val="Humanst521 BT"/>
      <family val="2"/>
    </font>
    <font>
      <sz val="10"/>
      <color theme="1"/>
      <name val="Arial"/>
      <family val="2"/>
    </font>
    <font>
      <b/>
      <sz val="12"/>
      <color theme="0" tint="-0.4999699890613556"/>
      <name val="Humanst521 BT"/>
      <family val="2"/>
    </font>
    <font>
      <sz val="12"/>
      <color theme="4" tint="-0.24997000396251678"/>
      <name val="Humanst521 BT"/>
      <family val="2"/>
    </font>
    <font>
      <sz val="12"/>
      <color rgb="FF222222"/>
      <name val="Humanst521 BT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51" fillId="11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1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" fontId="2" fillId="0" borderId="10" xfId="0" applyNumberFormat="1" applyFont="1" applyFill="1" applyBorder="1" applyAlignment="1">
      <alignment vertical="center" wrapText="1"/>
    </xf>
    <xf numFmtId="0" fontId="50" fillId="34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" fontId="5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 textRotation="90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1" fillId="35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vertical="center" textRotation="90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/>
    </xf>
    <xf numFmtId="9" fontId="2" fillId="0" borderId="10" xfId="53" applyFont="1" applyFill="1" applyBorder="1" applyAlignment="1">
      <alignment horizontal="center" vertical="center" wrapText="1"/>
    </xf>
    <xf numFmtId="9" fontId="2" fillId="33" borderId="10" xfId="53" applyFont="1" applyFill="1" applyBorder="1" applyAlignment="1">
      <alignment horizontal="center" vertical="center" wrapText="1"/>
    </xf>
    <xf numFmtId="9" fontId="2" fillId="0" borderId="0" xfId="53" applyFont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17" fontId="2" fillId="36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9" fontId="2" fillId="36" borderId="10" xfId="53" applyFont="1" applyFill="1" applyBorder="1" applyAlignment="1">
      <alignment horizontal="center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43" fontId="2" fillId="0" borderId="0" xfId="47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37" borderId="10" xfId="53" applyFont="1" applyFill="1" applyBorder="1" applyAlignment="1">
      <alignment horizontal="center" vertical="center" wrapText="1"/>
    </xf>
    <xf numFmtId="17" fontId="57" fillId="0" borderId="10" xfId="0" applyNumberFormat="1" applyFont="1" applyFill="1" applyBorder="1" applyAlignment="1">
      <alignment vertical="center" wrapText="1"/>
    </xf>
    <xf numFmtId="0" fontId="54" fillId="15" borderId="13" xfId="0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53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9" fontId="2" fillId="33" borderId="21" xfId="0" applyNumberFormat="1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33" borderId="10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9" fontId="3" fillId="35" borderId="10" xfId="53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textRotation="90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17" fontId="52" fillId="0" borderId="10" xfId="0" applyNumberFormat="1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9" fontId="3" fillId="37" borderId="10" xfId="53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2.421875" style="19" customWidth="1"/>
    <col min="2" max="2" width="5.57421875" style="19" customWidth="1"/>
    <col min="3" max="3" width="54.00390625" style="23" customWidth="1"/>
    <col min="4" max="4" width="14.28125" style="19" customWidth="1"/>
    <col min="5" max="5" width="11.421875" style="19" customWidth="1"/>
    <col min="6" max="6" width="15.7109375" style="19" customWidth="1"/>
    <col min="7" max="7" width="12.421875" style="19" customWidth="1"/>
    <col min="8" max="16384" width="11.421875" style="19" customWidth="1"/>
  </cols>
  <sheetData>
    <row r="2" ht="15">
      <c r="C2" s="20" t="s">
        <v>145</v>
      </c>
    </row>
    <row r="3" spans="2:3" ht="15">
      <c r="B3" s="21" t="s">
        <v>146</v>
      </c>
      <c r="C3" s="22" t="s">
        <v>147</v>
      </c>
    </row>
    <row r="4" spans="2:3" ht="15">
      <c r="B4" s="21" t="s">
        <v>148</v>
      </c>
      <c r="C4" s="22" t="s">
        <v>149</v>
      </c>
    </row>
    <row r="5" spans="2:3" ht="15">
      <c r="B5" s="21" t="s">
        <v>150</v>
      </c>
      <c r="C5" s="22" t="s">
        <v>151</v>
      </c>
    </row>
    <row r="6" spans="2:3" ht="15">
      <c r="B6" s="21" t="s">
        <v>152</v>
      </c>
      <c r="C6" s="22" t="s">
        <v>153</v>
      </c>
    </row>
    <row r="8" spans="2:7" ht="21" customHeight="1">
      <c r="B8" s="78" t="s">
        <v>6</v>
      </c>
      <c r="C8" s="79"/>
      <c r="D8" s="24" t="s">
        <v>154</v>
      </c>
      <c r="E8" s="24" t="s">
        <v>155</v>
      </c>
      <c r="F8" s="24" t="s">
        <v>156</v>
      </c>
      <c r="G8" s="24" t="s">
        <v>157</v>
      </c>
    </row>
    <row r="9" spans="2:7" ht="36.75" customHeight="1">
      <c r="B9" s="25">
        <v>1</v>
      </c>
      <c r="C9" s="18" t="s">
        <v>40</v>
      </c>
      <c r="D9" s="25" t="s">
        <v>158</v>
      </c>
      <c r="E9" s="25" t="s">
        <v>158</v>
      </c>
      <c r="F9" s="25" t="s">
        <v>158</v>
      </c>
      <c r="G9" s="25"/>
    </row>
    <row r="10" spans="2:7" ht="36.75" customHeight="1">
      <c r="B10" s="25">
        <v>2</v>
      </c>
      <c r="C10" s="18" t="s">
        <v>31</v>
      </c>
      <c r="D10" s="25" t="s">
        <v>158</v>
      </c>
      <c r="E10" s="25"/>
      <c r="F10" s="25" t="s">
        <v>158</v>
      </c>
      <c r="G10" s="25"/>
    </row>
    <row r="11" spans="2:7" ht="36.75" customHeight="1">
      <c r="B11" s="25">
        <v>3</v>
      </c>
      <c r="C11" s="18" t="s">
        <v>32</v>
      </c>
      <c r="D11" s="25"/>
      <c r="E11" s="25"/>
      <c r="F11" s="25" t="s">
        <v>158</v>
      </c>
      <c r="G11" s="25"/>
    </row>
    <row r="12" spans="2:7" ht="36.75" customHeight="1">
      <c r="B12" s="25">
        <v>4</v>
      </c>
      <c r="C12" s="18" t="s">
        <v>159</v>
      </c>
      <c r="D12" s="25" t="s">
        <v>158</v>
      </c>
      <c r="E12" s="25" t="s">
        <v>158</v>
      </c>
      <c r="F12" s="25" t="s">
        <v>158</v>
      </c>
      <c r="G12" s="25" t="s">
        <v>158</v>
      </c>
    </row>
    <row r="13" spans="2:7" ht="36.75" customHeight="1">
      <c r="B13" s="25">
        <v>5</v>
      </c>
      <c r="C13" s="18" t="s">
        <v>42</v>
      </c>
      <c r="D13" s="25"/>
      <c r="E13" s="25" t="s">
        <v>158</v>
      </c>
      <c r="F13" s="25"/>
      <c r="G13" s="25" t="s">
        <v>158</v>
      </c>
    </row>
    <row r="14" spans="2:7" ht="36.75" customHeight="1">
      <c r="B14" s="25">
        <v>6</v>
      </c>
      <c r="C14" s="18" t="s">
        <v>35</v>
      </c>
      <c r="D14" s="25" t="s">
        <v>158</v>
      </c>
      <c r="E14" s="25" t="s">
        <v>158</v>
      </c>
      <c r="F14" s="25" t="s">
        <v>158</v>
      </c>
      <c r="G14" s="25"/>
    </row>
    <row r="15" spans="2:7" ht="36.75" customHeight="1">
      <c r="B15" s="25">
        <v>7</v>
      </c>
      <c r="C15" s="18" t="s">
        <v>36</v>
      </c>
      <c r="D15" s="25" t="s">
        <v>158</v>
      </c>
      <c r="E15" s="25" t="s">
        <v>158</v>
      </c>
      <c r="F15" s="25" t="s">
        <v>158</v>
      </c>
      <c r="G15" s="25"/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AI92"/>
  <sheetViews>
    <sheetView showGridLines="0" tabSelected="1" zoomScale="50" zoomScaleNormal="50" workbookViewId="0" topLeftCell="B1">
      <selection activeCell="T83" sqref="T83"/>
    </sheetView>
  </sheetViews>
  <sheetFormatPr defaultColWidth="11.421875" defaultRowHeight="15"/>
  <cols>
    <col min="1" max="1" width="1.1484375" style="23" hidden="1" customWidth="1"/>
    <col min="2" max="2" width="2.8515625" style="1" customWidth="1"/>
    <col min="3" max="3" width="22.140625" style="39" customWidth="1"/>
    <col min="4" max="4" width="33.00390625" style="40" customWidth="1"/>
    <col min="5" max="5" width="42.28125" style="41" customWidth="1"/>
    <col min="6" max="6" width="44.00390625" style="42" customWidth="1"/>
    <col min="7" max="7" width="40.421875" style="41" customWidth="1"/>
    <col min="8" max="8" width="42.28125" style="41" customWidth="1"/>
    <col min="9" max="9" width="8.57421875" style="1" customWidth="1"/>
    <col min="10" max="10" width="10.28125" style="1" customWidth="1"/>
    <col min="11" max="11" width="10.8515625" style="59" customWidth="1"/>
    <col min="12" max="12" width="71.28125" style="42" customWidth="1"/>
    <col min="13" max="13" width="5.7109375" style="1" customWidth="1"/>
    <col min="14" max="14" width="5.421875" style="1" customWidth="1"/>
    <col min="15" max="15" width="12.00390625" style="48" customWidth="1"/>
    <col min="16" max="16" width="54.140625" style="42" customWidth="1"/>
    <col min="17" max="17" width="29.7109375" style="41" customWidth="1"/>
    <col min="18" max="18" width="9.7109375" style="1" customWidth="1"/>
    <col min="19" max="19" width="10.57421875" style="39" customWidth="1"/>
    <col min="20" max="20" width="9.57421875" style="1" customWidth="1"/>
    <col min="21" max="21" width="9.57421875" style="65" customWidth="1"/>
    <col min="22" max="22" width="57.8515625" style="2" customWidth="1"/>
    <col min="23" max="34" width="11.421875" style="49" customWidth="1"/>
    <col min="35" max="35" width="25.421875" style="49" customWidth="1"/>
    <col min="36" max="16384" width="11.421875" style="49" customWidth="1"/>
  </cols>
  <sheetData>
    <row r="1" ht="15"/>
    <row r="2" spans="2:22" ht="15.75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2:22" ht="15.75">
      <c r="B3" s="122" t="s">
        <v>29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2:22" ht="15.75">
      <c r="B4" s="117" t="s">
        <v>1</v>
      </c>
      <c r="C4" s="117"/>
      <c r="D4" s="117"/>
      <c r="E4" s="117"/>
      <c r="F4" s="117"/>
      <c r="G4" s="117"/>
      <c r="H4" s="117" t="s">
        <v>2</v>
      </c>
      <c r="I4" s="117"/>
      <c r="J4" s="117"/>
      <c r="K4" s="117"/>
      <c r="L4" s="117"/>
      <c r="M4" s="117"/>
      <c r="N4" s="117"/>
      <c r="O4" s="117"/>
      <c r="P4" s="117" t="s">
        <v>3</v>
      </c>
      <c r="Q4" s="117"/>
      <c r="R4" s="117"/>
      <c r="S4" s="117"/>
      <c r="T4" s="117"/>
      <c r="U4" s="117"/>
      <c r="V4" s="45"/>
    </row>
    <row r="5" spans="2:22" ht="15.75">
      <c r="B5" s="118" t="s">
        <v>27</v>
      </c>
      <c r="C5" s="118" t="s">
        <v>4</v>
      </c>
      <c r="D5" s="118" t="s">
        <v>6</v>
      </c>
      <c r="E5" s="118" t="s">
        <v>5</v>
      </c>
      <c r="F5" s="118"/>
      <c r="G5" s="118"/>
      <c r="H5" s="118" t="s">
        <v>7</v>
      </c>
      <c r="I5" s="118" t="s">
        <v>8</v>
      </c>
      <c r="J5" s="118"/>
      <c r="K5" s="118"/>
      <c r="L5" s="121" t="s">
        <v>9</v>
      </c>
      <c r="M5" s="121"/>
      <c r="N5" s="121"/>
      <c r="O5" s="121"/>
      <c r="P5" s="118" t="s">
        <v>10</v>
      </c>
      <c r="Q5" s="118" t="s">
        <v>11</v>
      </c>
      <c r="R5" s="119" t="s">
        <v>12</v>
      </c>
      <c r="S5" s="119" t="s">
        <v>13</v>
      </c>
      <c r="T5" s="123" t="s">
        <v>14</v>
      </c>
      <c r="U5" s="120" t="s">
        <v>28</v>
      </c>
      <c r="V5" s="118" t="s">
        <v>338</v>
      </c>
    </row>
    <row r="6" spans="2:22" ht="15.75">
      <c r="B6" s="118"/>
      <c r="C6" s="118"/>
      <c r="D6" s="118"/>
      <c r="E6" s="118"/>
      <c r="F6" s="118"/>
      <c r="G6" s="118"/>
      <c r="H6" s="118"/>
      <c r="I6" s="118" t="s">
        <v>15</v>
      </c>
      <c r="J6" s="118"/>
      <c r="K6" s="118"/>
      <c r="L6" s="118" t="s">
        <v>16</v>
      </c>
      <c r="M6" s="118" t="s">
        <v>17</v>
      </c>
      <c r="N6" s="118"/>
      <c r="O6" s="118"/>
      <c r="P6" s="118"/>
      <c r="Q6" s="118"/>
      <c r="R6" s="119"/>
      <c r="S6" s="119"/>
      <c r="T6" s="123"/>
      <c r="U6" s="120"/>
      <c r="V6" s="121"/>
    </row>
    <row r="7" spans="2:22" ht="85.5">
      <c r="B7" s="118"/>
      <c r="C7" s="118"/>
      <c r="D7" s="118"/>
      <c r="E7" s="118"/>
      <c r="F7" s="118"/>
      <c r="G7" s="118"/>
      <c r="H7" s="118"/>
      <c r="I7" s="46" t="s">
        <v>18</v>
      </c>
      <c r="J7" s="47" t="s">
        <v>19</v>
      </c>
      <c r="K7" s="58" t="s">
        <v>20</v>
      </c>
      <c r="L7" s="118"/>
      <c r="M7" s="47" t="s">
        <v>18</v>
      </c>
      <c r="N7" s="47" t="s">
        <v>19</v>
      </c>
      <c r="O7" s="46" t="s">
        <v>21</v>
      </c>
      <c r="P7" s="118"/>
      <c r="Q7" s="118"/>
      <c r="R7" s="119"/>
      <c r="S7" s="119"/>
      <c r="T7" s="123"/>
      <c r="U7" s="120"/>
      <c r="V7" s="121"/>
    </row>
    <row r="8" spans="2:22" ht="110.25" customHeight="1">
      <c r="B8" s="116">
        <v>1</v>
      </c>
      <c r="C8" s="104" t="s">
        <v>30</v>
      </c>
      <c r="D8" s="124" t="s">
        <v>172</v>
      </c>
      <c r="E8" s="93" t="s">
        <v>165</v>
      </c>
      <c r="F8" s="93"/>
      <c r="G8" s="93"/>
      <c r="H8" s="97" t="s">
        <v>278</v>
      </c>
      <c r="I8" s="104">
        <v>2</v>
      </c>
      <c r="J8" s="104">
        <v>20</v>
      </c>
      <c r="K8" s="126" t="str">
        <f>IF(I8*J8=0," ",IF(OR(AND(I8=1,J8=5),AND(I8=1,J8=10),AND(I8=2,J8=10)),"Bajo",IF(OR(AND(I8=1,J8=20),AND(I8=2,J8=10),AND(I8=3,J8=5),AND(I8=4,J8=5),AND(I8=5,J8=5)),"Moderado",IF(OR(AND(I8=2,J8=20),AND(I8=3,J8=10),AND(I8=4,J8=10),AND(I8=5,J8=10)),"Alto",IF(OR(AND(I8=3,J8=20),AND(I8=4,J8=20),AND(I8=5,J8=20)),"Extremo","")))))</f>
        <v>Alto</v>
      </c>
      <c r="L8" s="93" t="s">
        <v>274</v>
      </c>
      <c r="M8" s="104">
        <v>1</v>
      </c>
      <c r="N8" s="104">
        <v>20</v>
      </c>
      <c r="O8" s="129" t="str">
        <f>IF(M8*N8=0," ",IF(OR(AND(M8=1,N8=5),AND(M8=1,N8=10),AND(M8=2,N8=10)),"Bajo",IF(OR(AND(M8=1,N8=20),AND(M8=2,N8=10),AND(M8=3,N8=5),AND(M8=4,N8=5),AND(M8=5,N8=5)),"Moderado",IF(OR(AND(M8=2,N8=20),AND(M8=3,N8=10),AND(M8=4,N8=10),AND(M8=5,N8=10)),"Alto",IF(OR(AND(M8=3,N8=20),AND(M8=4,N8=20),AND(M8=5,N8=20)),"Extremo","")))))</f>
        <v>Moderado</v>
      </c>
      <c r="P8" s="32" t="s">
        <v>186</v>
      </c>
      <c r="Q8" s="16" t="s">
        <v>185</v>
      </c>
      <c r="R8" s="33">
        <v>43647</v>
      </c>
      <c r="S8" s="33">
        <v>43800</v>
      </c>
      <c r="T8" s="26">
        <v>4</v>
      </c>
      <c r="U8" s="63">
        <v>0.5</v>
      </c>
      <c r="V8" s="3" t="s">
        <v>318</v>
      </c>
    </row>
    <row r="9" spans="2:22" ht="45">
      <c r="B9" s="116"/>
      <c r="C9" s="104"/>
      <c r="D9" s="124"/>
      <c r="E9" s="93"/>
      <c r="F9" s="93"/>
      <c r="G9" s="93"/>
      <c r="H9" s="97"/>
      <c r="I9" s="104"/>
      <c r="J9" s="104"/>
      <c r="K9" s="126"/>
      <c r="L9" s="93"/>
      <c r="M9" s="104"/>
      <c r="N9" s="104"/>
      <c r="O9" s="129"/>
      <c r="P9" s="32" t="s">
        <v>186</v>
      </c>
      <c r="Q9" s="16" t="s">
        <v>185</v>
      </c>
      <c r="R9" s="33">
        <v>43831</v>
      </c>
      <c r="S9" s="33">
        <v>44166</v>
      </c>
      <c r="T9" s="26">
        <v>6</v>
      </c>
      <c r="U9" s="76"/>
      <c r="V9" s="3" t="s">
        <v>333</v>
      </c>
    </row>
    <row r="10" spans="2:22" ht="159.75" customHeight="1">
      <c r="B10" s="116"/>
      <c r="C10" s="104"/>
      <c r="D10" s="124"/>
      <c r="E10" s="93"/>
      <c r="F10" s="93"/>
      <c r="G10" s="93"/>
      <c r="H10" s="97"/>
      <c r="I10" s="104"/>
      <c r="J10" s="104"/>
      <c r="K10" s="126"/>
      <c r="L10" s="93"/>
      <c r="M10" s="104"/>
      <c r="N10" s="104"/>
      <c r="O10" s="129"/>
      <c r="P10" s="32" t="s">
        <v>275</v>
      </c>
      <c r="Q10" s="16" t="s">
        <v>276</v>
      </c>
      <c r="R10" s="33">
        <v>43647</v>
      </c>
      <c r="S10" s="33">
        <v>44166</v>
      </c>
      <c r="T10" s="26">
        <v>1</v>
      </c>
      <c r="U10" s="76"/>
      <c r="V10" s="3" t="s">
        <v>319</v>
      </c>
    </row>
    <row r="11" spans="2:22" ht="166.5" customHeight="1">
      <c r="B11" s="116"/>
      <c r="C11" s="104"/>
      <c r="D11" s="124"/>
      <c r="E11" s="93"/>
      <c r="F11" s="93"/>
      <c r="G11" s="93"/>
      <c r="H11" s="97"/>
      <c r="I11" s="104"/>
      <c r="J11" s="104"/>
      <c r="K11" s="126"/>
      <c r="L11" s="93"/>
      <c r="M11" s="104"/>
      <c r="N11" s="104"/>
      <c r="O11" s="129"/>
      <c r="P11" s="32" t="s">
        <v>267</v>
      </c>
      <c r="Q11" s="16" t="s">
        <v>193</v>
      </c>
      <c r="R11" s="33">
        <v>43647</v>
      </c>
      <c r="S11" s="33">
        <v>44166</v>
      </c>
      <c r="T11" s="26">
        <v>3</v>
      </c>
      <c r="U11" s="63">
        <v>0.1</v>
      </c>
      <c r="V11" s="3" t="s">
        <v>320</v>
      </c>
    </row>
    <row r="12" spans="2:22" ht="75">
      <c r="B12" s="116"/>
      <c r="C12" s="104"/>
      <c r="D12" s="124"/>
      <c r="E12" s="4" t="s">
        <v>206</v>
      </c>
      <c r="F12" s="36" t="s">
        <v>216</v>
      </c>
      <c r="G12" s="4"/>
      <c r="H12" s="97"/>
      <c r="I12" s="104"/>
      <c r="J12" s="104"/>
      <c r="K12" s="126"/>
      <c r="L12" s="36" t="s">
        <v>212</v>
      </c>
      <c r="M12" s="104"/>
      <c r="N12" s="104"/>
      <c r="O12" s="129"/>
      <c r="P12" s="32"/>
      <c r="Q12" s="16"/>
      <c r="R12" s="33"/>
      <c r="S12" s="33"/>
      <c r="T12" s="26"/>
      <c r="U12" s="63"/>
      <c r="V12" s="26"/>
    </row>
    <row r="13" spans="2:22" ht="123.75" customHeight="1">
      <c r="B13" s="116"/>
      <c r="C13" s="104"/>
      <c r="D13" s="124"/>
      <c r="E13" s="30" t="s">
        <v>217</v>
      </c>
      <c r="F13" s="30" t="s">
        <v>41</v>
      </c>
      <c r="G13" s="37"/>
      <c r="H13" s="97"/>
      <c r="I13" s="104"/>
      <c r="J13" s="104"/>
      <c r="K13" s="126"/>
      <c r="L13" s="30" t="s">
        <v>256</v>
      </c>
      <c r="M13" s="104"/>
      <c r="N13" s="104"/>
      <c r="O13" s="129"/>
      <c r="P13" s="30" t="s">
        <v>312</v>
      </c>
      <c r="Q13" s="16" t="s">
        <v>218</v>
      </c>
      <c r="R13" s="33">
        <v>43647</v>
      </c>
      <c r="S13" s="33">
        <v>44166</v>
      </c>
      <c r="T13" s="26">
        <v>1</v>
      </c>
      <c r="U13" s="63">
        <v>0.8</v>
      </c>
      <c r="V13" s="3" t="s">
        <v>346</v>
      </c>
    </row>
    <row r="14" spans="2:22" ht="65.25" customHeight="1">
      <c r="B14" s="116"/>
      <c r="C14" s="104"/>
      <c r="D14" s="124"/>
      <c r="E14" s="4" t="s">
        <v>180</v>
      </c>
      <c r="F14" s="36" t="s">
        <v>187</v>
      </c>
      <c r="G14" s="4"/>
      <c r="H14" s="97"/>
      <c r="I14" s="104"/>
      <c r="J14" s="104"/>
      <c r="K14" s="126"/>
      <c r="L14" s="36" t="s">
        <v>196</v>
      </c>
      <c r="M14" s="104"/>
      <c r="N14" s="104"/>
      <c r="O14" s="129"/>
      <c r="P14" s="32" t="s">
        <v>188</v>
      </c>
      <c r="Q14" s="16" t="s">
        <v>269</v>
      </c>
      <c r="R14" s="33">
        <v>43647</v>
      </c>
      <c r="S14" s="33">
        <v>43800</v>
      </c>
      <c r="T14" s="26">
        <v>1</v>
      </c>
      <c r="U14" s="63">
        <v>0.05</v>
      </c>
      <c r="V14" s="3" t="s">
        <v>339</v>
      </c>
    </row>
    <row r="15" spans="2:22" ht="55.5" customHeight="1">
      <c r="B15" s="116"/>
      <c r="C15" s="104"/>
      <c r="D15" s="124"/>
      <c r="E15" s="93" t="s">
        <v>189</v>
      </c>
      <c r="F15" s="98" t="s">
        <v>190</v>
      </c>
      <c r="G15" s="98"/>
      <c r="H15" s="97"/>
      <c r="I15" s="104"/>
      <c r="J15" s="104"/>
      <c r="K15" s="126"/>
      <c r="L15" s="93" t="s">
        <v>202</v>
      </c>
      <c r="M15" s="104"/>
      <c r="N15" s="104"/>
      <c r="O15" s="129"/>
      <c r="P15" s="32" t="s">
        <v>203</v>
      </c>
      <c r="Q15" s="16" t="s">
        <v>220</v>
      </c>
      <c r="R15" s="33">
        <v>43647</v>
      </c>
      <c r="S15" s="33">
        <v>43800</v>
      </c>
      <c r="T15" s="26">
        <v>1</v>
      </c>
      <c r="U15" s="63">
        <v>0.6</v>
      </c>
      <c r="V15" s="3" t="s">
        <v>340</v>
      </c>
    </row>
    <row r="16" spans="2:22" ht="45" customHeight="1">
      <c r="B16" s="116"/>
      <c r="C16" s="104"/>
      <c r="D16" s="124"/>
      <c r="E16" s="93"/>
      <c r="F16" s="98"/>
      <c r="G16" s="98"/>
      <c r="H16" s="97"/>
      <c r="I16" s="104"/>
      <c r="J16" s="104"/>
      <c r="K16" s="126"/>
      <c r="L16" s="93"/>
      <c r="M16" s="104"/>
      <c r="N16" s="104"/>
      <c r="O16" s="129"/>
      <c r="P16" s="32" t="s">
        <v>221</v>
      </c>
      <c r="Q16" s="16" t="s">
        <v>220</v>
      </c>
      <c r="R16" s="33">
        <v>43647</v>
      </c>
      <c r="S16" s="33">
        <v>44166</v>
      </c>
      <c r="T16" s="26" t="s">
        <v>204</v>
      </c>
      <c r="U16" s="75">
        <v>0.4</v>
      </c>
      <c r="V16" s="3" t="s">
        <v>341</v>
      </c>
    </row>
    <row r="17" spans="2:35" ht="31.5" customHeight="1">
      <c r="B17" s="116"/>
      <c r="C17" s="104"/>
      <c r="D17" s="124"/>
      <c r="E17" s="93" t="s">
        <v>181</v>
      </c>
      <c r="F17" s="30" t="s">
        <v>222</v>
      </c>
      <c r="G17" s="35"/>
      <c r="H17" s="97"/>
      <c r="I17" s="104"/>
      <c r="J17" s="104"/>
      <c r="K17" s="126"/>
      <c r="L17" s="36" t="s">
        <v>197</v>
      </c>
      <c r="M17" s="104"/>
      <c r="N17" s="104"/>
      <c r="O17" s="129"/>
      <c r="P17" s="97" t="s">
        <v>191</v>
      </c>
      <c r="Q17" s="97" t="s">
        <v>218</v>
      </c>
      <c r="R17" s="109">
        <v>43647</v>
      </c>
      <c r="S17" s="109">
        <v>44166</v>
      </c>
      <c r="T17" s="110">
        <v>1</v>
      </c>
      <c r="U17" s="99">
        <v>0.3</v>
      </c>
      <c r="V17" s="100" t="s">
        <v>342</v>
      </c>
      <c r="AI17" s="73"/>
    </row>
    <row r="18" spans="2:22" ht="69" customHeight="1">
      <c r="B18" s="116"/>
      <c r="C18" s="104"/>
      <c r="D18" s="124"/>
      <c r="E18" s="93"/>
      <c r="F18" s="30" t="s">
        <v>182</v>
      </c>
      <c r="G18" s="4"/>
      <c r="H18" s="97"/>
      <c r="I18" s="104"/>
      <c r="J18" s="104"/>
      <c r="K18" s="126"/>
      <c r="L18" s="36" t="s">
        <v>279</v>
      </c>
      <c r="M18" s="104"/>
      <c r="N18" s="104"/>
      <c r="O18" s="129"/>
      <c r="P18" s="97"/>
      <c r="Q18" s="97"/>
      <c r="R18" s="109"/>
      <c r="S18" s="109"/>
      <c r="T18" s="110"/>
      <c r="U18" s="99"/>
      <c r="V18" s="101"/>
    </row>
    <row r="19" spans="2:22" ht="159" customHeight="1">
      <c r="B19" s="116"/>
      <c r="C19" s="104"/>
      <c r="D19" s="124"/>
      <c r="E19" s="12" t="s">
        <v>192</v>
      </c>
      <c r="F19" s="36" t="s">
        <v>216</v>
      </c>
      <c r="G19" s="4"/>
      <c r="H19" s="97"/>
      <c r="I19" s="104"/>
      <c r="J19" s="104"/>
      <c r="K19" s="126"/>
      <c r="L19" s="36" t="s">
        <v>280</v>
      </c>
      <c r="M19" s="104"/>
      <c r="N19" s="104"/>
      <c r="O19" s="129"/>
      <c r="P19" s="32" t="s">
        <v>272</v>
      </c>
      <c r="Q19" s="16" t="s">
        <v>211</v>
      </c>
      <c r="R19" s="33">
        <v>43647</v>
      </c>
      <c r="S19" s="33">
        <v>44166</v>
      </c>
      <c r="T19" s="26">
        <v>1</v>
      </c>
      <c r="U19" s="76"/>
      <c r="V19" s="3" t="s">
        <v>343</v>
      </c>
    </row>
    <row r="20" spans="2:22" ht="105">
      <c r="B20" s="116"/>
      <c r="C20" s="104"/>
      <c r="D20" s="124"/>
      <c r="E20" s="12" t="s">
        <v>171</v>
      </c>
      <c r="F20" s="30" t="s">
        <v>47</v>
      </c>
      <c r="G20" s="4"/>
      <c r="H20" s="97"/>
      <c r="I20" s="104"/>
      <c r="J20" s="104"/>
      <c r="K20" s="126"/>
      <c r="L20" s="36" t="s">
        <v>281</v>
      </c>
      <c r="M20" s="104"/>
      <c r="N20" s="104"/>
      <c r="O20" s="129"/>
      <c r="P20" s="32"/>
      <c r="Q20" s="16"/>
      <c r="R20" s="33"/>
      <c r="S20" s="33"/>
      <c r="T20" s="26"/>
      <c r="U20" s="63"/>
      <c r="V20" s="3"/>
    </row>
    <row r="21" spans="2:22" ht="90">
      <c r="B21" s="116"/>
      <c r="C21" s="104"/>
      <c r="D21" s="124"/>
      <c r="E21" s="16" t="s">
        <v>250</v>
      </c>
      <c r="F21" s="36" t="s">
        <v>251</v>
      </c>
      <c r="G21" s="3"/>
      <c r="H21" s="97"/>
      <c r="I21" s="104"/>
      <c r="J21" s="104"/>
      <c r="K21" s="126"/>
      <c r="L21" s="36" t="s">
        <v>257</v>
      </c>
      <c r="M21" s="104"/>
      <c r="N21" s="104"/>
      <c r="O21" s="129"/>
      <c r="P21" s="32" t="s">
        <v>311</v>
      </c>
      <c r="Q21" s="16" t="s">
        <v>183</v>
      </c>
      <c r="R21" s="33">
        <v>43647</v>
      </c>
      <c r="S21" s="33">
        <v>44166</v>
      </c>
      <c r="T21" s="26">
        <v>5</v>
      </c>
      <c r="U21" s="76"/>
      <c r="V21" s="3" t="s">
        <v>347</v>
      </c>
    </row>
    <row r="22" spans="2:22" ht="108" customHeight="1">
      <c r="B22" s="108">
        <v>2</v>
      </c>
      <c r="C22" s="104" t="s">
        <v>300</v>
      </c>
      <c r="D22" s="108" t="s">
        <v>31</v>
      </c>
      <c r="E22" s="93" t="s">
        <v>165</v>
      </c>
      <c r="F22" s="93"/>
      <c r="G22" s="93"/>
      <c r="H22" s="95" t="s">
        <v>294</v>
      </c>
      <c r="I22" s="108">
        <v>3</v>
      </c>
      <c r="J22" s="108">
        <v>20</v>
      </c>
      <c r="K22" s="127" t="str">
        <f>IF(I22*J22=0," ",IF(OR(AND(I22=1,J22=5),AND(I22=1,J22=10),AND(I22=2,J22=10)),"Bajo",IF(OR(AND(I22=1,J22=20),AND(I22=2,J22=10),AND(I22=3,J22=5),AND(I22=4,J22=5),AND(I22=5,J22=5)),"Moderado",IF(OR(AND(I22=2,J22=20),AND(I22=3,J22=10),AND(I22=4,J22=10),AND(I22=5,J22=10)),"Alto",IF(OR(AND(I22=3,J22=20),AND(I22=4,J22=20),AND(I22=5,J22=20)),"Extremo","")))))</f>
        <v>Extremo</v>
      </c>
      <c r="L22" s="93" t="s">
        <v>214</v>
      </c>
      <c r="M22" s="108">
        <v>1</v>
      </c>
      <c r="N22" s="108">
        <v>20</v>
      </c>
      <c r="O22" s="96" t="str">
        <f>IF(M22*N22=0," ",IF(OR(AND(M22=1,N22=5),AND(M22=1,N22=10),AND(M22=2,N22=10)),"Bajo",IF(OR(AND(M22=1,N22=20),AND(M22=2,N22=10),AND(M22=3,N22=5),AND(M22=4,N22=5),AND(M22=5,N22=5)),"Moderado",IF(OR(AND(M22=2,N22=20),AND(M22=3,N22=10),AND(M22=4,N22=10),AND(M22=5,N22=10)),"Alto",IF(OR(AND(M22=3,N22=20),AND(M22=4,N22=20),AND(M22=5,N22=20)),"Extremo","")))))</f>
        <v>Moderado</v>
      </c>
      <c r="P22" s="32" t="s">
        <v>186</v>
      </c>
      <c r="Q22" s="16" t="s">
        <v>185</v>
      </c>
      <c r="R22" s="33">
        <v>43647</v>
      </c>
      <c r="S22" s="33">
        <v>43800</v>
      </c>
      <c r="T22" s="26">
        <v>4</v>
      </c>
      <c r="U22" s="63">
        <v>0.5</v>
      </c>
      <c r="V22" s="3" t="s">
        <v>318</v>
      </c>
    </row>
    <row r="23" spans="2:22" ht="45">
      <c r="B23" s="108"/>
      <c r="C23" s="104"/>
      <c r="D23" s="108"/>
      <c r="E23" s="93"/>
      <c r="F23" s="93"/>
      <c r="G23" s="93"/>
      <c r="H23" s="95"/>
      <c r="I23" s="108"/>
      <c r="J23" s="108"/>
      <c r="K23" s="127"/>
      <c r="L23" s="93"/>
      <c r="M23" s="108"/>
      <c r="N23" s="108"/>
      <c r="O23" s="96"/>
      <c r="P23" s="32" t="s">
        <v>186</v>
      </c>
      <c r="Q23" s="16" t="s">
        <v>185</v>
      </c>
      <c r="R23" s="33">
        <v>43831</v>
      </c>
      <c r="S23" s="33">
        <v>44166</v>
      </c>
      <c r="T23" s="26">
        <v>6</v>
      </c>
      <c r="U23" s="76"/>
      <c r="V23" s="3" t="s">
        <v>333</v>
      </c>
    </row>
    <row r="24" spans="2:22" ht="120">
      <c r="B24" s="108"/>
      <c r="C24" s="104"/>
      <c r="D24" s="108"/>
      <c r="E24" s="93"/>
      <c r="F24" s="93"/>
      <c r="G24" s="93"/>
      <c r="H24" s="95"/>
      <c r="I24" s="108"/>
      <c r="J24" s="108"/>
      <c r="K24" s="127"/>
      <c r="L24" s="93"/>
      <c r="M24" s="108"/>
      <c r="N24" s="108"/>
      <c r="O24" s="96"/>
      <c r="P24" s="32" t="s">
        <v>275</v>
      </c>
      <c r="Q24" s="16" t="s">
        <v>276</v>
      </c>
      <c r="R24" s="33">
        <v>43647</v>
      </c>
      <c r="S24" s="33">
        <v>44166</v>
      </c>
      <c r="T24" s="26">
        <v>1</v>
      </c>
      <c r="U24" s="76"/>
      <c r="V24" s="3" t="s">
        <v>319</v>
      </c>
    </row>
    <row r="25" spans="2:22" ht="147.75" customHeight="1">
      <c r="B25" s="108"/>
      <c r="C25" s="104"/>
      <c r="D25" s="108"/>
      <c r="E25" s="94"/>
      <c r="F25" s="94"/>
      <c r="G25" s="94"/>
      <c r="H25" s="95"/>
      <c r="I25" s="108"/>
      <c r="J25" s="108"/>
      <c r="K25" s="127"/>
      <c r="L25" s="93"/>
      <c r="M25" s="108"/>
      <c r="N25" s="108"/>
      <c r="O25" s="96"/>
      <c r="P25" s="32" t="s">
        <v>267</v>
      </c>
      <c r="Q25" s="16" t="s">
        <v>193</v>
      </c>
      <c r="R25" s="33">
        <v>43647</v>
      </c>
      <c r="S25" s="33">
        <v>44166</v>
      </c>
      <c r="T25" s="26">
        <v>3</v>
      </c>
      <c r="U25" s="63">
        <v>0.1</v>
      </c>
      <c r="V25" s="3" t="s">
        <v>322</v>
      </c>
    </row>
    <row r="26" spans="2:22" ht="276.75" customHeight="1">
      <c r="B26" s="108"/>
      <c r="C26" s="104"/>
      <c r="D26" s="108"/>
      <c r="E26" s="12" t="s">
        <v>37</v>
      </c>
      <c r="F26" s="32" t="s">
        <v>282</v>
      </c>
      <c r="G26" s="3" t="s">
        <v>22</v>
      </c>
      <c r="H26" s="95"/>
      <c r="I26" s="108"/>
      <c r="J26" s="108"/>
      <c r="K26" s="127" t="str">
        <f>IF(I26*J26=0," ",IF(OR(AND(I26=1,J26=5),AND(I26=1,J26=10),AND(I26=2,J26=10)),"Bajo",IF(OR(AND(I26=1,J26=20),AND(I26=2,J26=10),AND(I26=3,J26=5),AND(I26=4,J26=5),AND(I26=5,J26=5)),"Moderado",IF(OR(AND(I26=2,J26=20),AND(I26=3,J26=10),AND(I26=4,J26=10),AND(I26=5,J26=10)),"Alto",IF(OR(AND(I26=3,J26=20),AND(I26=4,J26=20),AND(I26=5,J26=20)),"Extremo","")))))</f>
        <v> </v>
      </c>
      <c r="L26" s="36" t="s">
        <v>223</v>
      </c>
      <c r="M26" s="108"/>
      <c r="N26" s="108"/>
      <c r="O26" s="96" t="str">
        <f>IF(M26*N26=0," ",IF(OR(AND(M26=1,N26=5),AND(M26=1,N26=10),AND(M26=2,N26=10)),"Bajo",IF(OR(AND(M26=1,N26=20),AND(M26=2,N26=10),AND(M26=3,N26=5),AND(M26=4,N26=5),AND(M26=5,N26=5)),"Moderado",IF(OR(AND(M26=2,N26=20),AND(M26=3,N26=10),AND(M26=4,N26=10),AND(M26=5,N26=10)),"Alto",IF(OR(AND(M26=3,N26=20),AND(M26=4,N26=20),AND(M26=5,N26=20)),"Extremo","")))))</f>
        <v> </v>
      </c>
      <c r="P26" s="32" t="s">
        <v>268</v>
      </c>
      <c r="Q26" s="16" t="s">
        <v>193</v>
      </c>
      <c r="R26" s="33">
        <v>43647</v>
      </c>
      <c r="S26" s="33">
        <v>44166</v>
      </c>
      <c r="T26" s="26">
        <v>2</v>
      </c>
      <c r="U26" s="63">
        <v>0.1</v>
      </c>
      <c r="V26" s="3" t="s">
        <v>321</v>
      </c>
    </row>
    <row r="27" spans="2:22" ht="75">
      <c r="B27" s="108"/>
      <c r="C27" s="104"/>
      <c r="D27" s="108"/>
      <c r="E27" s="12" t="s">
        <v>51</v>
      </c>
      <c r="F27" s="36" t="s">
        <v>225</v>
      </c>
      <c r="G27" s="3"/>
      <c r="H27" s="95"/>
      <c r="I27" s="108"/>
      <c r="J27" s="108"/>
      <c r="K27" s="127"/>
      <c r="L27" s="36" t="s">
        <v>213</v>
      </c>
      <c r="M27" s="108"/>
      <c r="N27" s="108"/>
      <c r="O27" s="96"/>
      <c r="P27" s="32" t="s">
        <v>224</v>
      </c>
      <c r="Q27" s="16" t="s">
        <v>193</v>
      </c>
      <c r="R27" s="33">
        <v>43647</v>
      </c>
      <c r="S27" s="33">
        <v>44166</v>
      </c>
      <c r="T27" s="26">
        <v>1</v>
      </c>
      <c r="U27" s="63">
        <v>0.05</v>
      </c>
      <c r="V27" s="3" t="s">
        <v>335</v>
      </c>
    </row>
    <row r="28" spans="2:22" ht="60">
      <c r="B28" s="108"/>
      <c r="C28" s="104"/>
      <c r="D28" s="108"/>
      <c r="E28" s="12" t="s">
        <v>39</v>
      </c>
      <c r="F28" s="32" t="s">
        <v>194</v>
      </c>
      <c r="G28" s="3" t="s">
        <v>195</v>
      </c>
      <c r="H28" s="95"/>
      <c r="I28" s="108"/>
      <c r="J28" s="108"/>
      <c r="K28" s="127"/>
      <c r="L28" s="36" t="s">
        <v>226</v>
      </c>
      <c r="M28" s="108"/>
      <c r="N28" s="108"/>
      <c r="O28" s="96"/>
      <c r="P28" s="32"/>
      <c r="Q28" s="16"/>
      <c r="R28" s="38"/>
      <c r="S28" s="16"/>
      <c r="T28" s="26"/>
      <c r="U28" s="63"/>
      <c r="V28" s="26"/>
    </row>
    <row r="29" spans="2:22" ht="45">
      <c r="B29" s="108"/>
      <c r="C29" s="104"/>
      <c r="D29" s="108"/>
      <c r="E29" s="4" t="s">
        <v>180</v>
      </c>
      <c r="F29" s="36" t="s">
        <v>187</v>
      </c>
      <c r="G29" s="4"/>
      <c r="H29" s="95"/>
      <c r="I29" s="108"/>
      <c r="J29" s="108"/>
      <c r="K29" s="127"/>
      <c r="L29" s="36" t="s">
        <v>196</v>
      </c>
      <c r="M29" s="108"/>
      <c r="N29" s="108"/>
      <c r="O29" s="96"/>
      <c r="P29" s="32" t="s">
        <v>188</v>
      </c>
      <c r="Q29" s="16" t="s">
        <v>219</v>
      </c>
      <c r="R29" s="33">
        <v>43647</v>
      </c>
      <c r="S29" s="33">
        <v>44166</v>
      </c>
      <c r="T29" s="26">
        <v>1</v>
      </c>
      <c r="U29" s="63">
        <v>0.05</v>
      </c>
      <c r="V29" s="3" t="s">
        <v>339</v>
      </c>
    </row>
    <row r="30" spans="2:22" ht="105">
      <c r="B30" s="108"/>
      <c r="C30" s="104"/>
      <c r="D30" s="108"/>
      <c r="E30" s="12" t="s">
        <v>45</v>
      </c>
      <c r="F30" s="32" t="s">
        <v>46</v>
      </c>
      <c r="G30" s="3"/>
      <c r="H30" s="95"/>
      <c r="I30" s="108"/>
      <c r="J30" s="108"/>
      <c r="K30" s="127"/>
      <c r="L30" s="36" t="s">
        <v>207</v>
      </c>
      <c r="M30" s="108"/>
      <c r="N30" s="108"/>
      <c r="O30" s="96"/>
      <c r="P30" s="32"/>
      <c r="Q30" s="16"/>
      <c r="R30" s="38"/>
      <c r="S30" s="16"/>
      <c r="T30" s="26"/>
      <c r="U30" s="63"/>
      <c r="V30" s="26"/>
    </row>
    <row r="31" spans="2:22" ht="135" customHeight="1">
      <c r="B31" s="116">
        <v>3</v>
      </c>
      <c r="C31" s="104" t="s">
        <v>301</v>
      </c>
      <c r="D31" s="108" t="s">
        <v>174</v>
      </c>
      <c r="E31" s="93" t="s">
        <v>165</v>
      </c>
      <c r="F31" s="93"/>
      <c r="G31" s="93"/>
      <c r="H31" s="95" t="s">
        <v>294</v>
      </c>
      <c r="I31" s="108">
        <v>3</v>
      </c>
      <c r="J31" s="108">
        <v>20</v>
      </c>
      <c r="K31" s="127" t="str">
        <f>IF(I31*J31=0," ",IF(OR(AND(I31=1,J31=5),AND(I31=1,J31=10),AND(I31=2,J31=10)),"Bajo",IF(OR(AND(I31=1,J31=20),AND(I31=2,J31=10),AND(I31=3,J31=5),AND(I31=4,J31=5),AND(I31=5,J31=5)),"Moderado",IF(OR(AND(I31=2,J31=20),AND(I31=3,J31=10),AND(I31=4,J31=10),AND(I31=5,J31=10)),"Alto",IF(OR(AND(I31=3,J31=20),AND(I31=4,J31=20),AND(I31=5,J31=20)),"Extremo","")))))</f>
        <v>Extremo</v>
      </c>
      <c r="L31" s="93" t="s">
        <v>214</v>
      </c>
      <c r="M31" s="108">
        <v>1</v>
      </c>
      <c r="N31" s="108">
        <v>20</v>
      </c>
      <c r="O31" s="96" t="str">
        <f>IF(M31*N31=0," ",IF(OR(AND(M31=1,N31=5),AND(M31=1,N31=10),AND(M31=2,N31=10)),"Bajo",IF(OR(AND(M31=1,N31=20),AND(M31=2,N31=10),AND(M31=3,N31=5),AND(M31=4,N31=5),AND(M31=5,N31=5)),"Moderado",IF(OR(AND(M31=2,N31=20),AND(M31=3,N31=10),AND(M31=4,N31=10),AND(M31=5,N31=10)),"Alto",IF(OR(AND(M31=3,N31=20),AND(M31=4,N31=20),AND(M31=5,N31=20)),"Extremo","")))))</f>
        <v>Moderado</v>
      </c>
      <c r="P31" s="32" t="s">
        <v>186</v>
      </c>
      <c r="Q31" s="16" t="s">
        <v>185</v>
      </c>
      <c r="R31" s="33">
        <v>43647</v>
      </c>
      <c r="S31" s="33">
        <v>43800</v>
      </c>
      <c r="T31" s="26">
        <v>4</v>
      </c>
      <c r="U31" s="63">
        <v>0.5</v>
      </c>
      <c r="V31" s="3" t="s">
        <v>318</v>
      </c>
    </row>
    <row r="32" spans="2:22" ht="45">
      <c r="B32" s="116"/>
      <c r="C32" s="104"/>
      <c r="D32" s="108"/>
      <c r="E32" s="93"/>
      <c r="F32" s="93"/>
      <c r="G32" s="93"/>
      <c r="H32" s="95"/>
      <c r="I32" s="108"/>
      <c r="J32" s="108"/>
      <c r="K32" s="127"/>
      <c r="L32" s="93"/>
      <c r="M32" s="108"/>
      <c r="N32" s="108"/>
      <c r="O32" s="96"/>
      <c r="P32" s="32" t="s">
        <v>186</v>
      </c>
      <c r="Q32" s="16" t="s">
        <v>185</v>
      </c>
      <c r="R32" s="33">
        <v>43831</v>
      </c>
      <c r="S32" s="33">
        <v>44166</v>
      </c>
      <c r="T32" s="26">
        <v>6</v>
      </c>
      <c r="U32" s="76"/>
      <c r="V32" s="3" t="s">
        <v>333</v>
      </c>
    </row>
    <row r="33" spans="2:22" ht="120">
      <c r="B33" s="116"/>
      <c r="C33" s="104"/>
      <c r="D33" s="108"/>
      <c r="E33" s="93"/>
      <c r="F33" s="93"/>
      <c r="G33" s="93"/>
      <c r="H33" s="95"/>
      <c r="I33" s="108"/>
      <c r="J33" s="108"/>
      <c r="K33" s="127"/>
      <c r="L33" s="93"/>
      <c r="M33" s="108"/>
      <c r="N33" s="108"/>
      <c r="O33" s="96"/>
      <c r="P33" s="32" t="s">
        <v>275</v>
      </c>
      <c r="Q33" s="16" t="s">
        <v>276</v>
      </c>
      <c r="R33" s="33">
        <v>43647</v>
      </c>
      <c r="S33" s="33">
        <v>44166</v>
      </c>
      <c r="T33" s="26">
        <v>1</v>
      </c>
      <c r="U33" s="76"/>
      <c r="V33" s="3" t="s">
        <v>319</v>
      </c>
    </row>
    <row r="34" spans="2:22" ht="150" customHeight="1">
      <c r="B34" s="116"/>
      <c r="C34" s="104"/>
      <c r="D34" s="108"/>
      <c r="E34" s="94"/>
      <c r="F34" s="94"/>
      <c r="G34" s="94"/>
      <c r="H34" s="95"/>
      <c r="I34" s="108"/>
      <c r="J34" s="108"/>
      <c r="K34" s="127"/>
      <c r="L34" s="93"/>
      <c r="M34" s="108"/>
      <c r="N34" s="108"/>
      <c r="O34" s="96"/>
      <c r="P34" s="32" t="s">
        <v>267</v>
      </c>
      <c r="Q34" s="16" t="s">
        <v>193</v>
      </c>
      <c r="R34" s="33">
        <v>43647</v>
      </c>
      <c r="S34" s="33">
        <v>44166</v>
      </c>
      <c r="T34" s="26">
        <v>3</v>
      </c>
      <c r="U34" s="63">
        <v>0.15</v>
      </c>
      <c r="V34" s="3" t="s">
        <v>336</v>
      </c>
    </row>
    <row r="35" spans="2:22" ht="45">
      <c r="B35" s="116"/>
      <c r="C35" s="104"/>
      <c r="D35" s="108"/>
      <c r="E35" s="12" t="s">
        <v>173</v>
      </c>
      <c r="F35" s="36" t="s">
        <v>23</v>
      </c>
      <c r="G35" s="12"/>
      <c r="H35" s="95"/>
      <c r="I35" s="108"/>
      <c r="J35" s="108"/>
      <c r="K35" s="127" t="str">
        <f>IF(I35*J35=0," ",IF(OR(AND(I35=1,J35=5),AND(I35=1,J35=10),AND(I35=2,J35=10)),"Bajo",IF(OR(AND(I35=1,J35=20),AND(I35=2,J35=10),AND(I35=3,J35=5),AND(I35=4,J35=5),AND(I35=5,J35=5)),"Moderado",IF(OR(AND(I35=2,J35=20),AND(I35=3,J35=10),AND(I35=4,J35=10),AND(I35=5,J35=10)),"Alto",IF(OR(AND(I35=3,J35=20),AND(I35=4,J35=20),AND(I35=5,J35=20)),"Extremo","")))))</f>
        <v> </v>
      </c>
      <c r="L35" s="36" t="s">
        <v>198</v>
      </c>
      <c r="M35" s="108"/>
      <c r="N35" s="108"/>
      <c r="O35" s="96" t="str">
        <f>IF(M35*N35=0," ",IF(OR(AND(M35=1,N35=5),AND(M35=1,N35=10),AND(M35=2,N35=10)),"Bajo",IF(OR(AND(M35=1,N35=20),AND(M35=2,N35=10),AND(M35=3,N35=5),AND(M35=4,N35=5),AND(M35=5,N35=5)),"Moderado",IF(OR(AND(M35=2,N35=20),AND(M35=3,N35=10),AND(M35=4,N35=10),AND(M35=5,N35=10)),"Alto",IF(OR(AND(M35=3,N35=20),AND(M35=4,N35=20),AND(M35=5,N35=20)),"Extremo","")))))</f>
        <v> </v>
      </c>
      <c r="P35" s="32"/>
      <c r="Q35" s="16"/>
      <c r="R35" s="38"/>
      <c r="S35" s="16"/>
      <c r="T35" s="26"/>
      <c r="U35" s="63"/>
      <c r="V35" s="26"/>
    </row>
    <row r="36" spans="2:22" ht="30">
      <c r="B36" s="116"/>
      <c r="C36" s="104"/>
      <c r="D36" s="108"/>
      <c r="E36" s="93" t="s">
        <v>175</v>
      </c>
      <c r="F36" s="36" t="s">
        <v>176</v>
      </c>
      <c r="G36" s="93" t="s">
        <v>178</v>
      </c>
      <c r="H36" s="95"/>
      <c r="I36" s="108"/>
      <c r="J36" s="108"/>
      <c r="K36" s="127"/>
      <c r="L36" s="36" t="s">
        <v>227</v>
      </c>
      <c r="M36" s="108"/>
      <c r="N36" s="108"/>
      <c r="O36" s="96"/>
      <c r="P36" s="32"/>
      <c r="Q36" s="16"/>
      <c r="R36" s="38"/>
      <c r="S36" s="16"/>
      <c r="T36" s="26"/>
      <c r="U36" s="63"/>
      <c r="V36" s="26"/>
    </row>
    <row r="37" spans="2:22" ht="93" customHeight="1">
      <c r="B37" s="116"/>
      <c r="C37" s="104"/>
      <c r="D37" s="108"/>
      <c r="E37" s="93"/>
      <c r="F37" s="36" t="s">
        <v>177</v>
      </c>
      <c r="G37" s="93"/>
      <c r="H37" s="95"/>
      <c r="I37" s="108"/>
      <c r="J37" s="108"/>
      <c r="K37" s="127"/>
      <c r="L37" s="36" t="s">
        <v>199</v>
      </c>
      <c r="M37" s="108"/>
      <c r="N37" s="108"/>
      <c r="O37" s="96"/>
      <c r="P37" s="32" t="s">
        <v>201</v>
      </c>
      <c r="Q37" s="16" t="s">
        <v>193</v>
      </c>
      <c r="R37" s="33">
        <v>43647</v>
      </c>
      <c r="S37" s="33">
        <v>44166</v>
      </c>
      <c r="T37" s="26">
        <v>1</v>
      </c>
      <c r="U37" s="63">
        <v>1</v>
      </c>
      <c r="V37" s="3" t="s">
        <v>337</v>
      </c>
    </row>
    <row r="38" spans="2:22" ht="135">
      <c r="B38" s="116"/>
      <c r="C38" s="104"/>
      <c r="D38" s="108"/>
      <c r="E38" s="12" t="s">
        <v>25</v>
      </c>
      <c r="F38" s="36" t="s">
        <v>26</v>
      </c>
      <c r="G38" s="12" t="s">
        <v>38</v>
      </c>
      <c r="H38" s="95"/>
      <c r="I38" s="108"/>
      <c r="J38" s="108"/>
      <c r="K38" s="127"/>
      <c r="L38" s="32" t="s">
        <v>229</v>
      </c>
      <c r="M38" s="108"/>
      <c r="N38" s="108"/>
      <c r="O38" s="96"/>
      <c r="P38" s="32"/>
      <c r="Q38" s="16"/>
      <c r="R38" s="38"/>
      <c r="S38" s="16"/>
      <c r="T38" s="26" t="s">
        <v>228</v>
      </c>
      <c r="U38" s="63"/>
      <c r="V38" s="26"/>
    </row>
    <row r="39" spans="2:22" ht="135">
      <c r="B39" s="116"/>
      <c r="C39" s="104"/>
      <c r="D39" s="108"/>
      <c r="E39" s="5" t="s">
        <v>48</v>
      </c>
      <c r="F39" s="36" t="s">
        <v>233</v>
      </c>
      <c r="G39" s="12" t="s">
        <v>52</v>
      </c>
      <c r="H39" s="95"/>
      <c r="I39" s="108"/>
      <c r="J39" s="108"/>
      <c r="K39" s="127"/>
      <c r="L39" s="36" t="s">
        <v>230</v>
      </c>
      <c r="M39" s="108"/>
      <c r="N39" s="108"/>
      <c r="O39" s="96"/>
      <c r="P39" s="28"/>
      <c r="Q39" s="16"/>
      <c r="R39" s="38"/>
      <c r="S39" s="27"/>
      <c r="T39" s="17"/>
      <c r="U39" s="63"/>
      <c r="V39" s="26"/>
    </row>
    <row r="40" spans="2:22" ht="60">
      <c r="B40" s="116"/>
      <c r="C40" s="104"/>
      <c r="D40" s="108"/>
      <c r="E40" s="5" t="s">
        <v>231</v>
      </c>
      <c r="F40" s="36" t="s">
        <v>232</v>
      </c>
      <c r="G40" s="12"/>
      <c r="H40" s="95"/>
      <c r="I40" s="108"/>
      <c r="J40" s="108"/>
      <c r="K40" s="127"/>
      <c r="L40" s="36" t="s">
        <v>200</v>
      </c>
      <c r="M40" s="108"/>
      <c r="N40" s="108"/>
      <c r="O40" s="96"/>
      <c r="P40" s="32"/>
      <c r="Q40" s="16"/>
      <c r="R40" s="38"/>
      <c r="S40" s="16"/>
      <c r="T40" s="26"/>
      <c r="U40" s="63"/>
      <c r="V40" s="26"/>
    </row>
    <row r="41" spans="2:22" ht="139.5" customHeight="1">
      <c r="B41" s="125">
        <v>4</v>
      </c>
      <c r="C41" s="104" t="s">
        <v>128</v>
      </c>
      <c r="D41" s="107" t="s">
        <v>166</v>
      </c>
      <c r="E41" s="106" t="s">
        <v>165</v>
      </c>
      <c r="F41" s="93"/>
      <c r="G41" s="106"/>
      <c r="H41" s="98" t="s">
        <v>295</v>
      </c>
      <c r="I41" s="107">
        <v>2</v>
      </c>
      <c r="J41" s="107">
        <v>20</v>
      </c>
      <c r="K41" s="126" t="str">
        <f>IF(I41*J41=0," ",IF(OR(AND(I41=1,J41=5),AND(I41=1,J41=10),AND(I41=2,J41=10)),"Bajo",IF(OR(AND(I41=1,J41=20),AND(I41=2,J41=10),AND(I41=3,J41=5),AND(I41=4,J41=5),AND(I41=5,J41=5)),"Moderado",IF(OR(AND(I41=2,J41=20),AND(I41=3,J41=10),AND(I41=4,J41=10),AND(I41=5,J41=10)),"Alto",IF(OR(AND(I41=3,J41=20),AND(I41=4,J41=20),AND(I41=5,J41=20)),"Extremo","")))))</f>
        <v>Alto</v>
      </c>
      <c r="L41" s="106" t="s">
        <v>214</v>
      </c>
      <c r="M41" s="107">
        <v>1</v>
      </c>
      <c r="N41" s="107">
        <v>20</v>
      </c>
      <c r="O41" s="129" t="str">
        <f>IF(M41*N41=0," ",IF(OR(AND(M41=1,N41=5),AND(M41=1,N41=10),AND(M41=2,N41=10)),"Bajo",IF(OR(AND(M41=1,N41=20),AND(M41=2,N41=10),AND(M41=3,N41=5),AND(M41=4,N41=5),AND(M41=5,N41=5)),"Moderado",IF(OR(AND(M41=2,N41=20),AND(M41=3,N41=10),AND(M41=4,N41=10),AND(M41=5,N41=10)),"Alto",IF(OR(AND(M41=3,N41=20),AND(M41=4,N41=20),AND(M41=5,N41=20)),"Extremo","")))))</f>
        <v>Moderado</v>
      </c>
      <c r="P41" s="32" t="s">
        <v>186</v>
      </c>
      <c r="Q41" s="16" t="s">
        <v>185</v>
      </c>
      <c r="R41" s="33">
        <v>43647</v>
      </c>
      <c r="S41" s="33">
        <v>43800</v>
      </c>
      <c r="T41" s="26">
        <v>4</v>
      </c>
      <c r="U41" s="63">
        <v>0.5</v>
      </c>
      <c r="V41" s="3" t="s">
        <v>318</v>
      </c>
    </row>
    <row r="42" spans="2:22" ht="45">
      <c r="B42" s="125"/>
      <c r="C42" s="104"/>
      <c r="D42" s="107"/>
      <c r="E42" s="106"/>
      <c r="F42" s="93"/>
      <c r="G42" s="106"/>
      <c r="H42" s="98"/>
      <c r="I42" s="107"/>
      <c r="J42" s="107"/>
      <c r="K42" s="126"/>
      <c r="L42" s="106"/>
      <c r="M42" s="107"/>
      <c r="N42" s="107"/>
      <c r="O42" s="129"/>
      <c r="P42" s="32" t="s">
        <v>186</v>
      </c>
      <c r="Q42" s="16" t="s">
        <v>185</v>
      </c>
      <c r="R42" s="33">
        <v>43831</v>
      </c>
      <c r="S42" s="33">
        <v>44166</v>
      </c>
      <c r="T42" s="26">
        <v>6</v>
      </c>
      <c r="U42" s="76"/>
      <c r="V42" s="3" t="s">
        <v>333</v>
      </c>
    </row>
    <row r="43" spans="2:22" ht="120">
      <c r="B43" s="125"/>
      <c r="C43" s="104"/>
      <c r="D43" s="107"/>
      <c r="E43" s="106"/>
      <c r="F43" s="93"/>
      <c r="G43" s="106"/>
      <c r="H43" s="98"/>
      <c r="I43" s="107"/>
      <c r="J43" s="107"/>
      <c r="K43" s="126"/>
      <c r="L43" s="106"/>
      <c r="M43" s="107"/>
      <c r="N43" s="107"/>
      <c r="O43" s="129"/>
      <c r="P43" s="32" t="s">
        <v>275</v>
      </c>
      <c r="Q43" s="16" t="s">
        <v>276</v>
      </c>
      <c r="R43" s="33">
        <v>43647</v>
      </c>
      <c r="S43" s="33">
        <v>44166</v>
      </c>
      <c r="T43" s="26">
        <v>1</v>
      </c>
      <c r="U43" s="76"/>
      <c r="V43" s="3" t="s">
        <v>319</v>
      </c>
    </row>
    <row r="44" spans="2:22" ht="151.5" customHeight="1">
      <c r="B44" s="125"/>
      <c r="C44" s="104"/>
      <c r="D44" s="107"/>
      <c r="E44" s="106"/>
      <c r="F44" s="93"/>
      <c r="G44" s="106"/>
      <c r="H44" s="98"/>
      <c r="I44" s="107"/>
      <c r="J44" s="107"/>
      <c r="K44" s="126"/>
      <c r="L44" s="106"/>
      <c r="M44" s="107"/>
      <c r="N44" s="107"/>
      <c r="O44" s="129"/>
      <c r="P44" s="32" t="s">
        <v>267</v>
      </c>
      <c r="Q44" s="16" t="s">
        <v>193</v>
      </c>
      <c r="R44" s="33">
        <v>43647</v>
      </c>
      <c r="S44" s="33">
        <v>44166</v>
      </c>
      <c r="T44" s="26">
        <v>3</v>
      </c>
      <c r="U44" s="63">
        <v>0.15</v>
      </c>
      <c r="V44" s="3" t="s">
        <v>320</v>
      </c>
    </row>
    <row r="45" spans="2:22" ht="60">
      <c r="B45" s="125"/>
      <c r="C45" s="104"/>
      <c r="D45" s="107"/>
      <c r="E45" s="106" t="s">
        <v>163</v>
      </c>
      <c r="F45" s="36" t="s">
        <v>162</v>
      </c>
      <c r="G45" s="12" t="s">
        <v>127</v>
      </c>
      <c r="H45" s="98"/>
      <c r="I45" s="107"/>
      <c r="J45" s="107"/>
      <c r="K45" s="126"/>
      <c r="L45" s="106" t="s">
        <v>259</v>
      </c>
      <c r="M45" s="107"/>
      <c r="N45" s="107"/>
      <c r="O45" s="129"/>
      <c r="P45" s="97" t="s">
        <v>258</v>
      </c>
      <c r="Q45" s="97" t="s">
        <v>297</v>
      </c>
      <c r="R45" s="130">
        <v>43647</v>
      </c>
      <c r="S45" s="130">
        <v>44166</v>
      </c>
      <c r="T45" s="104">
        <v>1</v>
      </c>
      <c r="U45" s="102">
        <v>0.1</v>
      </c>
      <c r="V45" s="100" t="s">
        <v>323</v>
      </c>
    </row>
    <row r="46" spans="2:22" ht="45">
      <c r="B46" s="125"/>
      <c r="C46" s="104"/>
      <c r="D46" s="107"/>
      <c r="E46" s="106"/>
      <c r="F46" s="36" t="s">
        <v>129</v>
      </c>
      <c r="G46" s="12" t="s">
        <v>130</v>
      </c>
      <c r="H46" s="98"/>
      <c r="I46" s="107"/>
      <c r="J46" s="107"/>
      <c r="K46" s="126"/>
      <c r="L46" s="106"/>
      <c r="M46" s="107"/>
      <c r="N46" s="107"/>
      <c r="O46" s="129"/>
      <c r="P46" s="97"/>
      <c r="Q46" s="97"/>
      <c r="R46" s="130"/>
      <c r="S46" s="130"/>
      <c r="T46" s="104"/>
      <c r="U46" s="103"/>
      <c r="V46" s="101"/>
    </row>
    <row r="47" spans="2:22" ht="65.25" customHeight="1">
      <c r="B47" s="125"/>
      <c r="C47" s="104"/>
      <c r="D47" s="107"/>
      <c r="E47" s="12" t="s">
        <v>283</v>
      </c>
      <c r="F47" s="36" t="s">
        <v>49</v>
      </c>
      <c r="G47" s="12" t="s">
        <v>44</v>
      </c>
      <c r="H47" s="98"/>
      <c r="I47" s="107"/>
      <c r="J47" s="107"/>
      <c r="K47" s="126"/>
      <c r="L47" s="36" t="s">
        <v>234</v>
      </c>
      <c r="M47" s="107"/>
      <c r="N47" s="107"/>
      <c r="O47" s="129"/>
      <c r="P47" s="32" t="s">
        <v>254</v>
      </c>
      <c r="Q47" s="16" t="s">
        <v>235</v>
      </c>
      <c r="R47" s="33">
        <v>43647</v>
      </c>
      <c r="S47" s="33">
        <v>44166</v>
      </c>
      <c r="T47" s="26">
        <v>2</v>
      </c>
      <c r="U47" s="63">
        <v>0.3</v>
      </c>
      <c r="V47" s="3" t="s">
        <v>324</v>
      </c>
    </row>
    <row r="48" spans="2:22" ht="90">
      <c r="B48" s="125"/>
      <c r="C48" s="104"/>
      <c r="D48" s="107"/>
      <c r="E48" s="12" t="s">
        <v>131</v>
      </c>
      <c r="F48" s="36" t="s">
        <v>164</v>
      </c>
      <c r="G48" s="12"/>
      <c r="H48" s="98"/>
      <c r="I48" s="107"/>
      <c r="J48" s="107"/>
      <c r="K48" s="126"/>
      <c r="L48" s="36" t="s">
        <v>261</v>
      </c>
      <c r="M48" s="107"/>
      <c r="N48" s="107"/>
      <c r="O48" s="129"/>
      <c r="P48" s="32" t="s">
        <v>260</v>
      </c>
      <c r="Q48" s="16" t="s">
        <v>297</v>
      </c>
      <c r="R48" s="33">
        <v>43647</v>
      </c>
      <c r="S48" s="33">
        <v>44166</v>
      </c>
      <c r="T48" s="26">
        <v>1</v>
      </c>
      <c r="U48" s="66">
        <v>0.05</v>
      </c>
      <c r="V48" s="3" t="s">
        <v>326</v>
      </c>
    </row>
    <row r="49" spans="2:22" ht="75">
      <c r="B49" s="125"/>
      <c r="C49" s="104"/>
      <c r="D49" s="107"/>
      <c r="E49" s="12" t="s">
        <v>160</v>
      </c>
      <c r="F49" s="36" t="s">
        <v>284</v>
      </c>
      <c r="G49" s="12"/>
      <c r="H49" s="98"/>
      <c r="I49" s="107"/>
      <c r="J49" s="107"/>
      <c r="K49" s="126"/>
      <c r="L49" s="36" t="s">
        <v>262</v>
      </c>
      <c r="M49" s="107"/>
      <c r="N49" s="107"/>
      <c r="O49" s="129"/>
      <c r="P49" s="32" t="s">
        <v>263</v>
      </c>
      <c r="Q49" s="16" t="s">
        <v>297</v>
      </c>
      <c r="R49" s="33">
        <v>43647</v>
      </c>
      <c r="S49" s="33">
        <v>44166</v>
      </c>
      <c r="T49" s="26">
        <v>1</v>
      </c>
      <c r="U49" s="72">
        <v>0.1</v>
      </c>
      <c r="V49" s="26" t="s">
        <v>327</v>
      </c>
    </row>
    <row r="50" spans="2:22" ht="60">
      <c r="B50" s="125"/>
      <c r="C50" s="104"/>
      <c r="D50" s="107"/>
      <c r="E50" s="12" t="s">
        <v>132</v>
      </c>
      <c r="F50" s="36"/>
      <c r="G50" s="12"/>
      <c r="H50" s="98"/>
      <c r="I50" s="107"/>
      <c r="J50" s="107"/>
      <c r="K50" s="126"/>
      <c r="L50" s="36" t="s">
        <v>241</v>
      </c>
      <c r="M50" s="107"/>
      <c r="N50" s="107"/>
      <c r="O50" s="129"/>
      <c r="P50" s="32" t="s">
        <v>236</v>
      </c>
      <c r="Q50" s="16" t="s">
        <v>298</v>
      </c>
      <c r="R50" s="33">
        <v>43647</v>
      </c>
      <c r="S50" s="33">
        <v>44166</v>
      </c>
      <c r="T50" s="26">
        <v>1</v>
      </c>
      <c r="U50" s="63">
        <v>0.5</v>
      </c>
      <c r="V50" s="26" t="s">
        <v>331</v>
      </c>
    </row>
    <row r="51" spans="2:22" ht="75">
      <c r="B51" s="125"/>
      <c r="C51" s="104"/>
      <c r="D51" s="107"/>
      <c r="E51" s="106" t="s">
        <v>167</v>
      </c>
      <c r="F51" s="93" t="s">
        <v>133</v>
      </c>
      <c r="G51" s="106"/>
      <c r="H51" s="98"/>
      <c r="I51" s="107"/>
      <c r="J51" s="107"/>
      <c r="K51" s="126"/>
      <c r="L51" s="106" t="s">
        <v>264</v>
      </c>
      <c r="M51" s="107"/>
      <c r="N51" s="107"/>
      <c r="O51" s="129"/>
      <c r="P51" s="32" t="s">
        <v>240</v>
      </c>
      <c r="Q51" s="16" t="s">
        <v>299</v>
      </c>
      <c r="R51" s="33">
        <v>43647</v>
      </c>
      <c r="S51" s="33">
        <v>44166</v>
      </c>
      <c r="T51" s="26">
        <v>1</v>
      </c>
      <c r="U51" s="63">
        <v>0.3</v>
      </c>
      <c r="V51" s="26" t="s">
        <v>329</v>
      </c>
    </row>
    <row r="52" spans="2:22" ht="75">
      <c r="B52" s="125"/>
      <c r="C52" s="104"/>
      <c r="D52" s="107"/>
      <c r="E52" s="106"/>
      <c r="F52" s="93"/>
      <c r="G52" s="106"/>
      <c r="H52" s="98"/>
      <c r="I52" s="107"/>
      <c r="J52" s="107"/>
      <c r="K52" s="126"/>
      <c r="L52" s="106"/>
      <c r="M52" s="107"/>
      <c r="N52" s="107"/>
      <c r="O52" s="129"/>
      <c r="P52" s="32" t="s">
        <v>239</v>
      </c>
      <c r="Q52" s="16" t="s">
        <v>299</v>
      </c>
      <c r="R52" s="33">
        <v>43647</v>
      </c>
      <c r="S52" s="33">
        <v>44166</v>
      </c>
      <c r="T52" s="26">
        <v>1</v>
      </c>
      <c r="U52" s="66">
        <v>0.9</v>
      </c>
      <c r="V52" s="26" t="s">
        <v>330</v>
      </c>
    </row>
    <row r="53" spans="2:22" ht="45">
      <c r="B53" s="125"/>
      <c r="C53" s="104"/>
      <c r="D53" s="107"/>
      <c r="E53" s="106"/>
      <c r="F53" s="93"/>
      <c r="G53" s="106"/>
      <c r="H53" s="98"/>
      <c r="I53" s="107"/>
      <c r="J53" s="107"/>
      <c r="K53" s="126"/>
      <c r="L53" s="106"/>
      <c r="M53" s="107"/>
      <c r="N53" s="107"/>
      <c r="O53" s="129"/>
      <c r="P53" s="32" t="s">
        <v>238</v>
      </c>
      <c r="Q53" s="16" t="s">
        <v>297</v>
      </c>
      <c r="R53" s="33">
        <v>43647</v>
      </c>
      <c r="S53" s="33">
        <v>44166</v>
      </c>
      <c r="T53" s="26">
        <v>1</v>
      </c>
      <c r="U53" s="63"/>
      <c r="V53" s="26" t="s">
        <v>328</v>
      </c>
    </row>
    <row r="54" spans="2:22" ht="75">
      <c r="B54" s="125"/>
      <c r="C54" s="104"/>
      <c r="D54" s="107"/>
      <c r="E54" s="106"/>
      <c r="F54" s="93"/>
      <c r="G54" s="106"/>
      <c r="H54" s="98"/>
      <c r="I54" s="107"/>
      <c r="J54" s="107"/>
      <c r="K54" s="126"/>
      <c r="L54" s="106"/>
      <c r="M54" s="107"/>
      <c r="N54" s="107"/>
      <c r="O54" s="129"/>
      <c r="P54" s="32" t="s">
        <v>237</v>
      </c>
      <c r="Q54" s="16" t="s">
        <v>299</v>
      </c>
      <c r="R54" s="33">
        <v>43647</v>
      </c>
      <c r="S54" s="33">
        <v>44166</v>
      </c>
      <c r="T54" s="26">
        <v>1</v>
      </c>
      <c r="U54" s="63">
        <v>0.5</v>
      </c>
      <c r="V54" s="26" t="s">
        <v>332</v>
      </c>
    </row>
    <row r="55" spans="2:23" ht="75">
      <c r="B55" s="125"/>
      <c r="C55" s="104"/>
      <c r="D55" s="107"/>
      <c r="E55" s="12" t="s">
        <v>134</v>
      </c>
      <c r="F55" s="36"/>
      <c r="G55" s="12"/>
      <c r="H55" s="98"/>
      <c r="I55" s="107"/>
      <c r="J55" s="107"/>
      <c r="K55" s="126"/>
      <c r="L55" s="36" t="s">
        <v>309</v>
      </c>
      <c r="M55" s="107"/>
      <c r="N55" s="107"/>
      <c r="O55" s="129"/>
      <c r="P55" s="67" t="s">
        <v>310</v>
      </c>
      <c r="Q55" s="68" t="s">
        <v>299</v>
      </c>
      <c r="R55" s="69">
        <v>43647</v>
      </c>
      <c r="S55" s="69">
        <v>44166</v>
      </c>
      <c r="T55" s="70">
        <v>1</v>
      </c>
      <c r="U55" s="71"/>
      <c r="V55" s="70"/>
      <c r="W55" s="49" t="s">
        <v>325</v>
      </c>
    </row>
    <row r="56" spans="2:22" ht="60">
      <c r="B56" s="125"/>
      <c r="C56" s="104"/>
      <c r="D56" s="107"/>
      <c r="E56" s="12" t="s">
        <v>135</v>
      </c>
      <c r="F56" s="36"/>
      <c r="G56" s="12"/>
      <c r="H56" s="98"/>
      <c r="I56" s="107"/>
      <c r="J56" s="107"/>
      <c r="K56" s="126"/>
      <c r="L56" s="36" t="s">
        <v>285</v>
      </c>
      <c r="M56" s="107"/>
      <c r="N56" s="107"/>
      <c r="O56" s="129"/>
      <c r="P56" s="32"/>
      <c r="Q56" s="16"/>
      <c r="R56" s="33"/>
      <c r="S56" s="33"/>
      <c r="T56" s="26"/>
      <c r="U56" s="63"/>
      <c r="V56" s="26"/>
    </row>
    <row r="57" spans="2:22" ht="15">
      <c r="B57" s="125"/>
      <c r="C57" s="104"/>
      <c r="D57" s="107"/>
      <c r="E57" s="93" t="s">
        <v>168</v>
      </c>
      <c r="F57" s="93" t="s">
        <v>169</v>
      </c>
      <c r="G57" s="111"/>
      <c r="H57" s="98"/>
      <c r="I57" s="107"/>
      <c r="J57" s="107"/>
      <c r="K57" s="126"/>
      <c r="L57" s="93" t="s">
        <v>242</v>
      </c>
      <c r="M57" s="107"/>
      <c r="N57" s="107"/>
      <c r="O57" s="129"/>
      <c r="P57" s="112"/>
      <c r="Q57" s="112"/>
      <c r="R57" s="132"/>
      <c r="S57" s="104"/>
      <c r="T57" s="104"/>
      <c r="U57" s="99"/>
      <c r="V57" s="104"/>
    </row>
    <row r="58" spans="2:22" ht="15">
      <c r="B58" s="125"/>
      <c r="C58" s="104"/>
      <c r="D58" s="107"/>
      <c r="E58" s="93"/>
      <c r="F58" s="93"/>
      <c r="G58" s="111"/>
      <c r="H58" s="98"/>
      <c r="I58" s="107"/>
      <c r="J58" s="107"/>
      <c r="K58" s="126"/>
      <c r="L58" s="93"/>
      <c r="M58" s="107"/>
      <c r="N58" s="107"/>
      <c r="O58" s="129"/>
      <c r="P58" s="112"/>
      <c r="Q58" s="112"/>
      <c r="R58" s="132"/>
      <c r="S58" s="104"/>
      <c r="T58" s="104"/>
      <c r="U58" s="99"/>
      <c r="V58" s="104"/>
    </row>
    <row r="59" spans="2:22" ht="45">
      <c r="B59" s="125"/>
      <c r="C59" s="104"/>
      <c r="D59" s="107"/>
      <c r="E59" s="12" t="s">
        <v>255</v>
      </c>
      <c r="F59" s="36" t="s">
        <v>243</v>
      </c>
      <c r="G59" s="12" t="s">
        <v>244</v>
      </c>
      <c r="H59" s="98"/>
      <c r="I59" s="107"/>
      <c r="J59" s="107"/>
      <c r="K59" s="126"/>
      <c r="L59" s="36" t="s">
        <v>286</v>
      </c>
      <c r="M59" s="107"/>
      <c r="N59" s="107"/>
      <c r="O59" s="129"/>
      <c r="P59" s="32"/>
      <c r="Q59" s="16"/>
      <c r="R59" s="38"/>
      <c r="S59" s="16"/>
      <c r="T59" s="26"/>
      <c r="U59" s="63"/>
      <c r="V59" s="26"/>
    </row>
    <row r="60" spans="2:22" ht="113.25" customHeight="1">
      <c r="B60" s="125">
        <v>5</v>
      </c>
      <c r="C60" s="104" t="s">
        <v>33</v>
      </c>
      <c r="D60" s="108" t="s">
        <v>42</v>
      </c>
      <c r="E60" s="93" t="s">
        <v>165</v>
      </c>
      <c r="F60" s="93"/>
      <c r="G60" s="93"/>
      <c r="H60" s="95" t="s">
        <v>295</v>
      </c>
      <c r="I60" s="108">
        <v>2</v>
      </c>
      <c r="J60" s="108">
        <v>20</v>
      </c>
      <c r="K60" s="126" t="str">
        <f>IF(I60*J60=0," ",IF(OR(AND(I60=1,J60=5),AND(I60=1,J60=10),AND(I60=2,J60=10)),"Bajo",IF(OR(AND(I60=1,J60=20),AND(I60=2,J60=10),AND(I60=3,J60=5),AND(I60=4,J60=5),AND(I60=5,J60=5)),"Moderado",IF(OR(AND(I60=2,J60=20),AND(I60=3,J60=10),AND(I60=4,J60=10),AND(I60=5,J60=10)),"Alto",IF(OR(AND(I60=3,J60=20),AND(I60=4,J60=20),AND(I60=5,J60=20)),"Extremo","")))))</f>
        <v>Alto</v>
      </c>
      <c r="L60" s="93" t="s">
        <v>214</v>
      </c>
      <c r="M60" s="108">
        <v>1</v>
      </c>
      <c r="N60" s="108">
        <v>20</v>
      </c>
      <c r="O60" s="96" t="str">
        <f>IF(M60*N60=0," ",IF(OR(AND(M60=1,N60=5),AND(M60=1,N60=10),AND(M60=2,N60=10)),"Bajo",IF(OR(AND(M60=1,N60=20),AND(M60=2,N60=10),AND(M60=3,N60=5),AND(M60=4,N60=5),AND(M60=5,N60=5)),"Moderado",IF(OR(AND(M60=2,N60=20),AND(M60=3,N60=10),AND(M60=4,N60=10),AND(M60=5,N60=10)),"Alto",IF(OR(AND(M60=3,N60=20),AND(M60=4,N60=20),AND(M60=5,N60=20)),"Extremo","")))))</f>
        <v>Moderado</v>
      </c>
      <c r="P60" s="32" t="s">
        <v>186</v>
      </c>
      <c r="Q60" s="16" t="s">
        <v>185</v>
      </c>
      <c r="R60" s="33">
        <v>43647</v>
      </c>
      <c r="S60" s="33">
        <v>43800</v>
      </c>
      <c r="T60" s="26">
        <v>4</v>
      </c>
      <c r="U60" s="63">
        <v>0.5</v>
      </c>
      <c r="V60" s="3" t="s">
        <v>318</v>
      </c>
    </row>
    <row r="61" spans="2:22" ht="45">
      <c r="B61" s="125"/>
      <c r="C61" s="104"/>
      <c r="D61" s="108"/>
      <c r="E61" s="93"/>
      <c r="F61" s="93"/>
      <c r="G61" s="93"/>
      <c r="H61" s="95"/>
      <c r="I61" s="108"/>
      <c r="J61" s="108"/>
      <c r="K61" s="126"/>
      <c r="L61" s="93"/>
      <c r="M61" s="108"/>
      <c r="N61" s="108"/>
      <c r="O61" s="96"/>
      <c r="P61" s="32" t="s">
        <v>186</v>
      </c>
      <c r="Q61" s="16" t="s">
        <v>185</v>
      </c>
      <c r="R61" s="33">
        <v>43831</v>
      </c>
      <c r="S61" s="33">
        <v>44166</v>
      </c>
      <c r="T61" s="26">
        <v>6</v>
      </c>
      <c r="U61" s="76"/>
      <c r="V61" s="3" t="s">
        <v>333</v>
      </c>
    </row>
    <row r="62" spans="2:22" ht="120">
      <c r="B62" s="125"/>
      <c r="C62" s="104"/>
      <c r="D62" s="108"/>
      <c r="E62" s="93"/>
      <c r="F62" s="93"/>
      <c r="G62" s="93"/>
      <c r="H62" s="95"/>
      <c r="I62" s="108"/>
      <c r="J62" s="108"/>
      <c r="K62" s="126"/>
      <c r="L62" s="93"/>
      <c r="M62" s="108"/>
      <c r="N62" s="108"/>
      <c r="O62" s="96"/>
      <c r="P62" s="32" t="s">
        <v>275</v>
      </c>
      <c r="Q62" s="16" t="s">
        <v>276</v>
      </c>
      <c r="R62" s="33">
        <v>43647</v>
      </c>
      <c r="S62" s="33">
        <v>44166</v>
      </c>
      <c r="T62" s="26">
        <v>1</v>
      </c>
      <c r="U62" s="76"/>
      <c r="V62" s="3" t="s">
        <v>319</v>
      </c>
    </row>
    <row r="63" spans="2:22" ht="151.5" customHeight="1">
      <c r="B63" s="125"/>
      <c r="C63" s="104"/>
      <c r="D63" s="108"/>
      <c r="E63" s="94"/>
      <c r="F63" s="94"/>
      <c r="G63" s="94"/>
      <c r="H63" s="95"/>
      <c r="I63" s="108"/>
      <c r="J63" s="108"/>
      <c r="K63" s="126"/>
      <c r="L63" s="93"/>
      <c r="M63" s="108"/>
      <c r="N63" s="108"/>
      <c r="O63" s="96"/>
      <c r="P63" s="32" t="s">
        <v>267</v>
      </c>
      <c r="Q63" s="16" t="s">
        <v>193</v>
      </c>
      <c r="R63" s="33">
        <v>43647</v>
      </c>
      <c r="S63" s="33">
        <v>44166</v>
      </c>
      <c r="T63" s="26">
        <v>3</v>
      </c>
      <c r="U63" s="63">
        <v>0.1</v>
      </c>
      <c r="V63" s="3" t="s">
        <v>320</v>
      </c>
    </row>
    <row r="64" spans="2:22" ht="47.25">
      <c r="B64" s="125"/>
      <c r="C64" s="104"/>
      <c r="D64" s="108"/>
      <c r="E64" s="12" t="s">
        <v>50</v>
      </c>
      <c r="F64" s="36" t="s">
        <v>245</v>
      </c>
      <c r="G64" s="12"/>
      <c r="H64" s="95"/>
      <c r="I64" s="108"/>
      <c r="J64" s="108"/>
      <c r="K64" s="126" t="str">
        <f>IF(I64*J64=0," ",IF(OR(AND(I64=1,J64=5),AND(I64=1,J64=10),AND(I64=2,J64=10)),"Bajo",IF(OR(AND(I64=1,J64=20),AND(I64=2,J64=10),AND(I64=3,J64=5),AND(I64=4,J64=5),AND(I64=5,J64=5)),"Moderado",IF(OR(AND(I64=2,J64=20),AND(I64=3,J64=10),AND(I64=4,J64=10),AND(I64=5,J64=10)),"Alto",IF(OR(AND(I64=3,J64=20),AND(I64=4,J64=20),AND(I64=5,J64=20)),"Extremo","")))))</f>
        <v> </v>
      </c>
      <c r="L64" s="36" t="s">
        <v>246</v>
      </c>
      <c r="M64" s="108"/>
      <c r="N64" s="108"/>
      <c r="O64" s="96" t="str">
        <f>IF(M64*N64=0," ",IF(OR(AND(M64=1,N64=5),AND(M64=1,N64=10),AND(M64=2,N64=10)),"Bajo",IF(OR(AND(M64=1,N64=20),AND(M64=2,N64=10),AND(M64=3,N64=5),AND(M64=4,N64=5),AND(M64=5,N64=5)),"Moderado",IF(OR(AND(M64=2,N64=20),AND(M64=3,N64=10),AND(M64=4,N64=10),AND(M64=5,N64=10)),"Alto",IF(OR(AND(M64=3,N64=20),AND(M64=4,N64=20),AND(M64=5,N64=20)),"Extremo","")))))</f>
        <v> </v>
      </c>
      <c r="P64" s="31"/>
      <c r="Q64" s="29"/>
      <c r="R64" s="38"/>
      <c r="S64" s="38"/>
      <c r="T64" s="38"/>
      <c r="U64" s="63"/>
      <c r="V64" s="26"/>
    </row>
    <row r="65" spans="2:22" ht="47.25">
      <c r="B65" s="125"/>
      <c r="C65" s="104"/>
      <c r="D65" s="108"/>
      <c r="E65" s="12" t="s">
        <v>144</v>
      </c>
      <c r="F65" s="36"/>
      <c r="G65" s="12"/>
      <c r="H65" s="95"/>
      <c r="I65" s="108"/>
      <c r="J65" s="108"/>
      <c r="K65" s="126"/>
      <c r="L65" s="93" t="s">
        <v>273</v>
      </c>
      <c r="M65" s="108"/>
      <c r="N65" s="108"/>
      <c r="O65" s="96"/>
      <c r="P65" s="32" t="s">
        <v>265</v>
      </c>
      <c r="Q65" s="16" t="s">
        <v>297</v>
      </c>
      <c r="R65" s="33">
        <v>43647</v>
      </c>
      <c r="S65" s="33">
        <v>44166</v>
      </c>
      <c r="T65" s="26">
        <v>1</v>
      </c>
      <c r="U65" s="76"/>
      <c r="V65" s="3" t="s">
        <v>333</v>
      </c>
    </row>
    <row r="66" spans="2:22" ht="47.25">
      <c r="B66" s="125"/>
      <c r="C66" s="104"/>
      <c r="D66" s="108"/>
      <c r="E66" s="12" t="s">
        <v>160</v>
      </c>
      <c r="F66" s="36" t="s">
        <v>161</v>
      </c>
      <c r="G66" s="12"/>
      <c r="H66" s="95"/>
      <c r="I66" s="108"/>
      <c r="J66" s="108"/>
      <c r="K66" s="126"/>
      <c r="L66" s="93"/>
      <c r="M66" s="108"/>
      <c r="N66" s="108"/>
      <c r="O66" s="96"/>
      <c r="P66" s="97" t="s">
        <v>266</v>
      </c>
      <c r="Q66" s="97" t="s">
        <v>297</v>
      </c>
      <c r="R66" s="130">
        <v>43647</v>
      </c>
      <c r="S66" s="130">
        <v>44166</v>
      </c>
      <c r="T66" s="104">
        <v>1</v>
      </c>
      <c r="U66" s="105">
        <v>0.1</v>
      </c>
      <c r="V66" s="104" t="s">
        <v>327</v>
      </c>
    </row>
    <row r="67" spans="2:22" ht="47.25">
      <c r="B67" s="125"/>
      <c r="C67" s="104"/>
      <c r="D67" s="108"/>
      <c r="E67" s="12" t="s">
        <v>247</v>
      </c>
      <c r="F67" s="36"/>
      <c r="G67" s="12"/>
      <c r="H67" s="95"/>
      <c r="I67" s="108"/>
      <c r="J67" s="108"/>
      <c r="K67" s="126"/>
      <c r="L67" s="93"/>
      <c r="M67" s="108"/>
      <c r="N67" s="108"/>
      <c r="O67" s="96"/>
      <c r="P67" s="97"/>
      <c r="Q67" s="97"/>
      <c r="R67" s="130"/>
      <c r="S67" s="130"/>
      <c r="T67" s="104"/>
      <c r="U67" s="105"/>
      <c r="V67" s="104"/>
    </row>
    <row r="68" spans="2:22" ht="78.75" customHeight="1">
      <c r="B68" s="125"/>
      <c r="C68" s="104"/>
      <c r="D68" s="108"/>
      <c r="E68" s="12" t="s">
        <v>248</v>
      </c>
      <c r="F68" s="36"/>
      <c r="G68" s="12"/>
      <c r="H68" s="95"/>
      <c r="I68" s="108"/>
      <c r="J68" s="108"/>
      <c r="K68" s="126"/>
      <c r="L68" s="93"/>
      <c r="M68" s="108"/>
      <c r="N68" s="108"/>
      <c r="O68" s="96"/>
      <c r="P68" s="32" t="s">
        <v>334</v>
      </c>
      <c r="Q68" s="16" t="s">
        <v>297</v>
      </c>
      <c r="R68" s="33">
        <v>43647</v>
      </c>
      <c r="S68" s="33">
        <v>44166</v>
      </c>
      <c r="T68" s="26">
        <v>1</v>
      </c>
      <c r="U68" s="76"/>
      <c r="V68" s="3" t="s">
        <v>333</v>
      </c>
    </row>
    <row r="69" spans="2:22" ht="31.5">
      <c r="B69" s="125"/>
      <c r="C69" s="104"/>
      <c r="D69" s="108"/>
      <c r="E69" s="12" t="s">
        <v>255</v>
      </c>
      <c r="F69" s="36" t="s">
        <v>143</v>
      </c>
      <c r="G69" s="12"/>
      <c r="H69" s="95"/>
      <c r="I69" s="108"/>
      <c r="J69" s="108"/>
      <c r="K69" s="126"/>
      <c r="L69" s="36" t="s">
        <v>287</v>
      </c>
      <c r="M69" s="108"/>
      <c r="N69" s="108"/>
      <c r="O69" s="96"/>
      <c r="P69" s="32"/>
      <c r="Q69" s="16"/>
      <c r="R69" s="38"/>
      <c r="S69" s="16"/>
      <c r="T69" s="26"/>
      <c r="U69" s="63"/>
      <c r="V69" s="26"/>
    </row>
    <row r="70" spans="2:22" ht="109.5" customHeight="1">
      <c r="B70" s="125">
        <v>6</v>
      </c>
      <c r="C70" s="104" t="s">
        <v>34</v>
      </c>
      <c r="D70" s="108" t="s">
        <v>35</v>
      </c>
      <c r="E70" s="93" t="s">
        <v>165</v>
      </c>
      <c r="F70" s="93"/>
      <c r="G70" s="93"/>
      <c r="H70" s="113" t="s">
        <v>295</v>
      </c>
      <c r="I70" s="108">
        <v>1</v>
      </c>
      <c r="J70" s="108">
        <v>20</v>
      </c>
      <c r="K70" s="96" t="str">
        <f>IF(I70*J70=0," ",IF(OR(AND(I70=1,J70=5),AND(I70=1,J70=10),AND(I70=2,J70=10)),"Bajo",IF(OR(AND(I70=1,J70=20),AND(I70=2,J70=10),AND(I70=3,J70=5),AND(I70=4,J70=5),AND(I70=5,J70=5)),"Moderado",IF(OR(AND(I70=2,J70=20),AND(I70=3,J70=10),AND(I70=4,J70=10),AND(I70=5,J70=10)),"Alto",IF(OR(AND(I70=3,J70=20),AND(I70=4,J70=20),AND(I70=5,J70=20)),"Extremo","")))))</f>
        <v>Moderado</v>
      </c>
      <c r="L70" s="93" t="s">
        <v>214</v>
      </c>
      <c r="M70" s="108">
        <v>1</v>
      </c>
      <c r="N70" s="108">
        <v>10</v>
      </c>
      <c r="O70" s="128" t="str">
        <f>IF(M70*N70=0," ",IF(OR(AND(M70=1,N70=5),AND(M70=1,N70=10),AND(M70=2,N70=10)),"Bajo",IF(OR(AND(M70=1,N70=20),AND(M70=2,N70=10),AND(M70=3,N70=5),AND(M70=4,N70=5),AND(M70=5,N70=5)),"Moderado",IF(OR(AND(M70=2,N70=20),AND(M70=3,N70=10),AND(M70=4,N70=10),AND(M70=5,N70=10)),"Alto",IF(OR(AND(M70=3,N70=20),AND(M70=4,N70=20),AND(M70=5,N70=20)),"Extremo","")))))</f>
        <v>Bajo</v>
      </c>
      <c r="P70" s="32" t="s">
        <v>186</v>
      </c>
      <c r="Q70" s="16" t="s">
        <v>185</v>
      </c>
      <c r="R70" s="33">
        <v>43647</v>
      </c>
      <c r="S70" s="33">
        <v>43800</v>
      </c>
      <c r="T70" s="26">
        <v>4</v>
      </c>
      <c r="U70" s="63">
        <v>0.5</v>
      </c>
      <c r="V70" s="3" t="s">
        <v>318</v>
      </c>
    </row>
    <row r="71" spans="2:22" ht="47.25">
      <c r="B71" s="125"/>
      <c r="C71" s="104"/>
      <c r="D71" s="108"/>
      <c r="E71" s="93"/>
      <c r="F71" s="93"/>
      <c r="G71" s="93"/>
      <c r="H71" s="114"/>
      <c r="I71" s="108"/>
      <c r="J71" s="108"/>
      <c r="K71" s="96"/>
      <c r="L71" s="93"/>
      <c r="M71" s="108"/>
      <c r="N71" s="108"/>
      <c r="O71" s="128"/>
      <c r="P71" s="32" t="s">
        <v>186</v>
      </c>
      <c r="Q71" s="16" t="s">
        <v>185</v>
      </c>
      <c r="R71" s="33">
        <v>43831</v>
      </c>
      <c r="S71" s="33">
        <v>44166</v>
      </c>
      <c r="T71" s="26">
        <v>6</v>
      </c>
      <c r="U71" s="76"/>
      <c r="V71" s="3" t="s">
        <v>333</v>
      </c>
    </row>
    <row r="72" spans="2:22" ht="110.25">
      <c r="B72" s="125"/>
      <c r="C72" s="104"/>
      <c r="D72" s="108"/>
      <c r="E72" s="93"/>
      <c r="F72" s="93"/>
      <c r="G72" s="93"/>
      <c r="H72" s="114"/>
      <c r="I72" s="108"/>
      <c r="J72" s="108"/>
      <c r="K72" s="96"/>
      <c r="L72" s="93"/>
      <c r="M72" s="108"/>
      <c r="N72" s="108"/>
      <c r="O72" s="128"/>
      <c r="P72" s="32" t="s">
        <v>275</v>
      </c>
      <c r="Q72" s="16" t="s">
        <v>276</v>
      </c>
      <c r="R72" s="33">
        <v>43647</v>
      </c>
      <c r="S72" s="33">
        <v>44166</v>
      </c>
      <c r="T72" s="26">
        <v>1</v>
      </c>
      <c r="U72" s="76"/>
      <c r="V72" s="3" t="s">
        <v>319</v>
      </c>
    </row>
    <row r="73" spans="2:22" ht="148.5" customHeight="1">
      <c r="B73" s="125"/>
      <c r="C73" s="104"/>
      <c r="D73" s="108"/>
      <c r="E73" s="94"/>
      <c r="F73" s="94"/>
      <c r="G73" s="94"/>
      <c r="H73" s="114"/>
      <c r="I73" s="108"/>
      <c r="J73" s="108"/>
      <c r="K73" s="96"/>
      <c r="L73" s="93"/>
      <c r="M73" s="108"/>
      <c r="N73" s="108"/>
      <c r="O73" s="128"/>
      <c r="P73" s="32" t="s">
        <v>267</v>
      </c>
      <c r="Q73" s="16" t="s">
        <v>193</v>
      </c>
      <c r="R73" s="33">
        <v>43647</v>
      </c>
      <c r="S73" s="33">
        <v>44166</v>
      </c>
      <c r="T73" s="26">
        <v>3</v>
      </c>
      <c r="U73" s="63">
        <v>0.1</v>
      </c>
      <c r="V73" s="3" t="s">
        <v>320</v>
      </c>
    </row>
    <row r="74" spans="2:22" ht="157.5">
      <c r="B74" s="125"/>
      <c r="C74" s="104"/>
      <c r="D74" s="108"/>
      <c r="E74" s="12" t="s">
        <v>54</v>
      </c>
      <c r="F74" s="36" t="s">
        <v>55</v>
      </c>
      <c r="G74" s="3" t="s">
        <v>24</v>
      </c>
      <c r="H74" s="114"/>
      <c r="I74" s="108"/>
      <c r="J74" s="108"/>
      <c r="K74" s="96" t="str">
        <f>IF(I74*J74=0," ",IF(OR(AND(I74=1,J74=5),AND(I74=1,J74=10),AND(I74=2,J74=10)),"Bajo",IF(OR(AND(I74=1,J74=20),AND(I74=2,J74=10),AND(I74=3,J74=5),AND(I74=4,J74=5),AND(I74=5,J74=5)),"Moderado",IF(OR(AND(I74=2,J74=20),AND(I74=3,J74=10),AND(I74=4,J74=10),AND(I74=5,J74=10)),"Alto",IF(OR(AND(I74=3,J74=20),AND(I74=4,J74=20),AND(I74=5,J74=20)),"Extremo","")))))</f>
        <v> </v>
      </c>
      <c r="L74" s="36" t="s">
        <v>288</v>
      </c>
      <c r="M74" s="108"/>
      <c r="N74" s="108"/>
      <c r="O74" s="128" t="str">
        <f>IF(M74*N74=0," ",IF(OR(AND(M74=1,N74=5),AND(M74=1,N74=10),AND(M74=2,N74=10)),"Bajo",IF(OR(AND(M74=1,N74=20),AND(M74=2,N74=10),AND(M74=3,N74=5),AND(M74=4,N74=5),AND(M74=5,N74=5)),"Moderado",IF(OR(AND(M74=2,N74=20),AND(M74=3,N74=10),AND(M74=4,N74=10),AND(M74=5,N74=10)),"Alto",IF(OR(AND(M74=3,N74=20),AND(M74=4,N74=20),AND(M74=5,N74=20)),"Extremo","")))))</f>
        <v> </v>
      </c>
      <c r="P74" s="32"/>
      <c r="Q74" s="16"/>
      <c r="R74" s="38"/>
      <c r="S74" s="16"/>
      <c r="T74" s="26"/>
      <c r="U74" s="63"/>
      <c r="V74" s="26"/>
    </row>
    <row r="75" spans="2:22" ht="127.5" customHeight="1">
      <c r="B75" s="125"/>
      <c r="C75" s="104"/>
      <c r="D75" s="108"/>
      <c r="E75" s="12" t="s">
        <v>179</v>
      </c>
      <c r="F75" s="36" t="s">
        <v>289</v>
      </c>
      <c r="G75" s="3" t="s">
        <v>290</v>
      </c>
      <c r="H75" s="115"/>
      <c r="I75" s="108"/>
      <c r="J75" s="108"/>
      <c r="K75" s="96"/>
      <c r="L75" s="36" t="s">
        <v>249</v>
      </c>
      <c r="M75" s="108"/>
      <c r="N75" s="108"/>
      <c r="O75" s="128"/>
      <c r="P75" s="32" t="s">
        <v>296</v>
      </c>
      <c r="Q75" s="16" t="s">
        <v>270</v>
      </c>
      <c r="R75" s="33">
        <v>43647</v>
      </c>
      <c r="S75" s="33">
        <v>44166</v>
      </c>
      <c r="T75" s="26">
        <v>1</v>
      </c>
      <c r="U75" s="63">
        <v>0.1</v>
      </c>
      <c r="V75" s="3" t="s">
        <v>344</v>
      </c>
    </row>
    <row r="76" spans="2:22" ht="111" customHeight="1">
      <c r="B76" s="125">
        <v>7</v>
      </c>
      <c r="C76" s="104" t="s">
        <v>34</v>
      </c>
      <c r="D76" s="108" t="s">
        <v>36</v>
      </c>
      <c r="E76" s="93" t="s">
        <v>165</v>
      </c>
      <c r="F76" s="93"/>
      <c r="G76" s="93"/>
      <c r="H76" s="95" t="s">
        <v>295</v>
      </c>
      <c r="I76" s="108">
        <v>3</v>
      </c>
      <c r="J76" s="108">
        <v>10</v>
      </c>
      <c r="K76" s="96" t="str">
        <f>IF(I76*J76=0," ",IF(OR(AND(I76=1,J76=5),AND(I76=1,J76=10),AND(I76=2,J76=10)),"Bajo",IF(OR(AND(I76=1,J76=20),AND(I76=2,J76=10),AND(I76=3,J76=5),AND(I76=4,J76=5),AND(I76=5,J76=5)),"Moderado",IF(OR(AND(I76=2,J76=20),AND(I76=3,J76=10),AND(I76=4,J76=10),AND(I76=5,J76=10)),"Alto",IF(OR(AND(I76=3,J76=20),AND(I76=4,J76=20),AND(I76=5,J76=20)),"Extremo","")))))</f>
        <v>Alto</v>
      </c>
      <c r="L76" s="93" t="s">
        <v>214</v>
      </c>
      <c r="M76" s="108">
        <v>1</v>
      </c>
      <c r="N76" s="108">
        <v>10</v>
      </c>
      <c r="O76" s="128" t="str">
        <f>IF(M76*N76=0," ",IF(OR(AND(M76=1,N76=5),AND(M76=1,N76=10),AND(M76=2,N76=10)),"Bajo",IF(OR(AND(M76=1,N76=20),AND(M76=2,N76=10),AND(M76=3,N76=5),AND(M76=4,N76=5),AND(M76=5,N76=5)),"Moderado",IF(OR(AND(M76=2,N76=20),AND(M76=3,N76=10),AND(M76=4,N76=10),AND(M76=5,N76=10)),"Alto",IF(OR(AND(M76=3,N76=20),AND(M76=4,N76=20),AND(M76=5,N76=20)),"Extremo","")))))</f>
        <v>Bajo</v>
      </c>
      <c r="P76" s="32" t="s">
        <v>186</v>
      </c>
      <c r="Q76" s="16" t="s">
        <v>185</v>
      </c>
      <c r="R76" s="33">
        <v>43647</v>
      </c>
      <c r="S76" s="33">
        <v>43800</v>
      </c>
      <c r="T76" s="26">
        <v>4</v>
      </c>
      <c r="U76" s="63">
        <v>0.5</v>
      </c>
      <c r="V76" s="3" t="s">
        <v>318</v>
      </c>
    </row>
    <row r="77" spans="2:22" ht="47.25">
      <c r="B77" s="125"/>
      <c r="C77" s="104"/>
      <c r="D77" s="108"/>
      <c r="E77" s="93"/>
      <c r="F77" s="93"/>
      <c r="G77" s="93"/>
      <c r="H77" s="95"/>
      <c r="I77" s="108"/>
      <c r="J77" s="108"/>
      <c r="K77" s="96"/>
      <c r="L77" s="93"/>
      <c r="M77" s="108"/>
      <c r="N77" s="108"/>
      <c r="O77" s="128"/>
      <c r="P77" s="32" t="s">
        <v>186</v>
      </c>
      <c r="Q77" s="16" t="s">
        <v>185</v>
      </c>
      <c r="R77" s="33">
        <v>43831</v>
      </c>
      <c r="S77" s="33">
        <v>44166</v>
      </c>
      <c r="T77" s="26">
        <v>6</v>
      </c>
      <c r="U77" s="76"/>
      <c r="V77" s="3" t="s">
        <v>333</v>
      </c>
    </row>
    <row r="78" spans="2:22" ht="110.25">
      <c r="B78" s="125"/>
      <c r="C78" s="104"/>
      <c r="D78" s="108"/>
      <c r="E78" s="93"/>
      <c r="F78" s="93"/>
      <c r="G78" s="93"/>
      <c r="H78" s="95"/>
      <c r="I78" s="108"/>
      <c r="J78" s="108"/>
      <c r="K78" s="96"/>
      <c r="L78" s="93"/>
      <c r="M78" s="108"/>
      <c r="N78" s="108"/>
      <c r="O78" s="128"/>
      <c r="P78" s="32" t="s">
        <v>275</v>
      </c>
      <c r="Q78" s="16" t="s">
        <v>276</v>
      </c>
      <c r="R78" s="33">
        <v>43647</v>
      </c>
      <c r="S78" s="33">
        <v>44166</v>
      </c>
      <c r="T78" s="26">
        <v>1</v>
      </c>
      <c r="U78" s="76"/>
      <c r="V78" s="3" t="s">
        <v>319</v>
      </c>
    </row>
    <row r="79" spans="2:22" ht="159" customHeight="1">
      <c r="B79" s="125"/>
      <c r="C79" s="104"/>
      <c r="D79" s="108"/>
      <c r="E79" s="94"/>
      <c r="F79" s="94"/>
      <c r="G79" s="94"/>
      <c r="H79" s="95"/>
      <c r="I79" s="108"/>
      <c r="J79" s="108"/>
      <c r="K79" s="96"/>
      <c r="L79" s="93"/>
      <c r="M79" s="108"/>
      <c r="N79" s="108"/>
      <c r="O79" s="128"/>
      <c r="P79" s="32" t="s">
        <v>267</v>
      </c>
      <c r="Q79" s="16" t="s">
        <v>193</v>
      </c>
      <c r="R79" s="33">
        <v>43647</v>
      </c>
      <c r="S79" s="33">
        <v>44166</v>
      </c>
      <c r="T79" s="26">
        <v>3</v>
      </c>
      <c r="U79" s="64">
        <v>0.1</v>
      </c>
      <c r="V79" s="3" t="s">
        <v>320</v>
      </c>
    </row>
    <row r="80" spans="2:22" ht="67.5" customHeight="1">
      <c r="B80" s="125"/>
      <c r="C80" s="104"/>
      <c r="D80" s="108"/>
      <c r="E80" s="97" t="s">
        <v>43</v>
      </c>
      <c r="F80" s="98" t="s">
        <v>293</v>
      </c>
      <c r="G80" s="107"/>
      <c r="H80" s="95"/>
      <c r="I80" s="108"/>
      <c r="J80" s="108"/>
      <c r="K80" s="96" t="str">
        <f>IF(I80*J80=0," ",IF(OR(AND(I80=1,J80=5),AND(I80=1,J80=10),AND(I80=2,J80=10)),"Bajo",IF(OR(AND(I80=1,J80=20),AND(I80=2,J80=10),AND(I80=3,J80=5),AND(I80=4,J80=5),AND(I80=5,J80=5)),"Moderado",IF(OR(AND(I80=2,J80=20),AND(I80=3,J80=10),AND(I80=4,J80=10),AND(I80=5,J80=10)),"Alto",IF(OR(AND(I80=3,J80=20),AND(I80=4,J80=20),AND(I80=5,J80=20)),"Extremo","")))))</f>
        <v> </v>
      </c>
      <c r="L80" s="93" t="s">
        <v>291</v>
      </c>
      <c r="M80" s="108"/>
      <c r="N80" s="108"/>
      <c r="O80" s="128" t="str">
        <f>IF(M80*N80=0," ",IF(OR(AND(M80=1,N80=5),AND(M80=1,N80=10),AND(M80=2,N80=10)),"Bajo",IF(OR(AND(M80=1,N80=20),AND(M80=2,N80=10),AND(M80=3,N80=5),AND(M80=4,N80=5),AND(M80=5,N80=5)),"Moderado",IF(OR(AND(M80=2,N80=20),AND(M80=3,N80=10),AND(M80=4,N80=10),AND(M80=5,N80=10)),"Alto",IF(OR(AND(M80=3,N80=20),AND(M80=4,N80=20),AND(M80=5,N80=20)),"Extremo","")))))</f>
        <v> </v>
      </c>
      <c r="P80" s="32" t="s">
        <v>209</v>
      </c>
      <c r="Q80" s="16" t="s">
        <v>208</v>
      </c>
      <c r="R80" s="33">
        <v>43647</v>
      </c>
      <c r="S80" s="33">
        <v>43800</v>
      </c>
      <c r="T80" s="26">
        <v>3</v>
      </c>
      <c r="U80" s="66">
        <v>0.7</v>
      </c>
      <c r="V80" s="74" t="s">
        <v>345</v>
      </c>
    </row>
    <row r="81" spans="2:22" ht="84" customHeight="1">
      <c r="B81" s="125"/>
      <c r="C81" s="104"/>
      <c r="D81" s="108"/>
      <c r="E81" s="97"/>
      <c r="F81" s="98"/>
      <c r="G81" s="107"/>
      <c r="H81" s="95"/>
      <c r="I81" s="108"/>
      <c r="J81" s="108"/>
      <c r="K81" s="96"/>
      <c r="L81" s="93"/>
      <c r="M81" s="108"/>
      <c r="N81" s="108"/>
      <c r="O81" s="128"/>
      <c r="P81" s="32" t="s">
        <v>210</v>
      </c>
      <c r="Q81" s="16" t="s">
        <v>211</v>
      </c>
      <c r="R81" s="33">
        <v>43647</v>
      </c>
      <c r="S81" s="77">
        <v>44166</v>
      </c>
      <c r="T81" s="26">
        <v>1</v>
      </c>
      <c r="U81" s="76"/>
      <c r="V81" s="3" t="s">
        <v>348</v>
      </c>
    </row>
    <row r="82" spans="2:22" ht="132" customHeight="1">
      <c r="B82" s="125"/>
      <c r="C82" s="104"/>
      <c r="D82" s="108"/>
      <c r="E82" s="4" t="s">
        <v>277</v>
      </c>
      <c r="F82" s="30" t="s">
        <v>215</v>
      </c>
      <c r="G82" s="4" t="s">
        <v>184</v>
      </c>
      <c r="H82" s="95"/>
      <c r="I82" s="108"/>
      <c r="J82" s="108"/>
      <c r="K82" s="96"/>
      <c r="L82" s="36" t="s">
        <v>271</v>
      </c>
      <c r="M82" s="108"/>
      <c r="N82" s="108"/>
      <c r="O82" s="128"/>
      <c r="P82" s="32" t="s">
        <v>313</v>
      </c>
      <c r="Q82" s="16" t="s">
        <v>211</v>
      </c>
      <c r="R82" s="33">
        <v>43647</v>
      </c>
      <c r="S82" s="33">
        <v>44166</v>
      </c>
      <c r="T82" s="26">
        <v>1</v>
      </c>
      <c r="U82" s="64">
        <v>0.7</v>
      </c>
      <c r="V82" s="3" t="s">
        <v>349</v>
      </c>
    </row>
    <row r="83" spans="2:22" ht="59.25" customHeight="1">
      <c r="B83" s="125"/>
      <c r="C83" s="104"/>
      <c r="D83" s="108"/>
      <c r="E83" s="4" t="s">
        <v>180</v>
      </c>
      <c r="F83" s="36" t="s">
        <v>187</v>
      </c>
      <c r="G83" s="4"/>
      <c r="H83" s="95"/>
      <c r="I83" s="108"/>
      <c r="J83" s="108"/>
      <c r="K83" s="96"/>
      <c r="L83" s="36" t="s">
        <v>292</v>
      </c>
      <c r="M83" s="108"/>
      <c r="N83" s="108"/>
      <c r="O83" s="128"/>
      <c r="P83" s="32" t="s">
        <v>188</v>
      </c>
      <c r="Q83" s="16" t="s">
        <v>219</v>
      </c>
      <c r="R83" s="33">
        <v>43647</v>
      </c>
      <c r="S83" s="33">
        <v>43800</v>
      </c>
      <c r="T83" s="26">
        <v>1</v>
      </c>
      <c r="U83" s="63">
        <v>0.05</v>
      </c>
      <c r="V83" s="3" t="s">
        <v>339</v>
      </c>
    </row>
    <row r="84" spans="2:22" ht="66.75" customHeight="1">
      <c r="B84" s="125"/>
      <c r="C84" s="104"/>
      <c r="D84" s="108"/>
      <c r="E84" s="5" t="s">
        <v>53</v>
      </c>
      <c r="F84" s="36" t="s">
        <v>252</v>
      </c>
      <c r="G84" s="12"/>
      <c r="H84" s="95"/>
      <c r="I84" s="108"/>
      <c r="J84" s="108"/>
      <c r="K84" s="96"/>
      <c r="L84" s="36" t="s">
        <v>253</v>
      </c>
      <c r="M84" s="108"/>
      <c r="N84" s="108"/>
      <c r="O84" s="128"/>
      <c r="P84" s="32" t="s">
        <v>314</v>
      </c>
      <c r="Q84" s="16" t="s">
        <v>235</v>
      </c>
      <c r="R84" s="33">
        <v>43647</v>
      </c>
      <c r="S84" s="33">
        <v>44166</v>
      </c>
      <c r="T84" s="26">
        <v>2</v>
      </c>
      <c r="U84" s="63">
        <v>0.3</v>
      </c>
      <c r="V84" s="3" t="s">
        <v>324</v>
      </c>
    </row>
    <row r="85" ht="15.75">
      <c r="F85" s="55"/>
    </row>
    <row r="86" spans="3:11" ht="15.75">
      <c r="C86" s="43"/>
      <c r="D86" s="54"/>
      <c r="E86" s="62" t="s">
        <v>315</v>
      </c>
      <c r="F86" s="56"/>
      <c r="G86" s="50"/>
      <c r="H86" s="131" t="s">
        <v>316</v>
      </c>
      <c r="I86" s="131"/>
      <c r="J86" s="131"/>
      <c r="K86" s="131"/>
    </row>
    <row r="87" spans="3:21" ht="15.75">
      <c r="C87" s="43"/>
      <c r="D87" s="82" t="s">
        <v>304</v>
      </c>
      <c r="E87" s="82"/>
      <c r="F87" s="82"/>
      <c r="G87" s="50"/>
      <c r="H87" s="86" t="s">
        <v>305</v>
      </c>
      <c r="I87" s="86"/>
      <c r="J87" s="86"/>
      <c r="K87" s="86"/>
      <c r="P87" s="135">
        <f>COUNTIF(P8:P84,"*")</f>
        <v>58</v>
      </c>
      <c r="S87" s="137" t="s">
        <v>351</v>
      </c>
      <c r="T87" s="137"/>
      <c r="U87" s="136">
        <f>AVERAGE(U8:U84)</f>
        <v>0.3337837837837837</v>
      </c>
    </row>
    <row r="88" spans="3:21" ht="15.75">
      <c r="C88" s="44"/>
      <c r="D88" s="84" t="s">
        <v>306</v>
      </c>
      <c r="E88" s="84"/>
      <c r="F88" s="84"/>
      <c r="G88" s="50"/>
      <c r="H88" s="51" t="s">
        <v>302</v>
      </c>
      <c r="I88" s="52"/>
      <c r="J88" s="52"/>
      <c r="K88" s="60"/>
      <c r="S88" s="137"/>
      <c r="T88" s="137"/>
      <c r="U88" s="136"/>
    </row>
    <row r="89" spans="3:21" ht="23.25" customHeight="1">
      <c r="C89" s="44"/>
      <c r="D89" s="85"/>
      <c r="E89" s="85"/>
      <c r="F89" s="50"/>
      <c r="G89" s="50"/>
      <c r="H89" s="57"/>
      <c r="I89" s="50"/>
      <c r="J89" s="50"/>
      <c r="K89" s="61"/>
      <c r="S89" s="137"/>
      <c r="T89" s="137"/>
      <c r="U89" s="136"/>
    </row>
    <row r="90" spans="3:11" ht="23.25" customHeight="1">
      <c r="C90" s="43"/>
      <c r="D90" s="81" t="s">
        <v>303</v>
      </c>
      <c r="E90" s="82"/>
      <c r="F90" s="83"/>
      <c r="G90" s="50"/>
      <c r="H90" s="131" t="s">
        <v>317</v>
      </c>
      <c r="I90" s="131"/>
      <c r="J90" s="131"/>
      <c r="K90" s="131"/>
    </row>
    <row r="91" spans="4:11" ht="15.75">
      <c r="D91" s="87" t="s">
        <v>350</v>
      </c>
      <c r="E91" s="88"/>
      <c r="F91" s="89"/>
      <c r="G91" s="53"/>
      <c r="H91" s="86" t="s">
        <v>307</v>
      </c>
      <c r="I91" s="86"/>
      <c r="J91" s="86"/>
      <c r="K91" s="86"/>
    </row>
    <row r="92" spans="4:11" ht="15.75">
      <c r="D92" s="90"/>
      <c r="E92" s="91"/>
      <c r="F92" s="92"/>
      <c r="H92" s="80" t="s">
        <v>308</v>
      </c>
      <c r="I92" s="80"/>
      <c r="J92" s="80"/>
      <c r="K92" s="80"/>
    </row>
  </sheetData>
  <sheetProtection/>
  <mergeCells count="182">
    <mergeCell ref="S87:T89"/>
    <mergeCell ref="U87:U89"/>
    <mergeCell ref="H86:K86"/>
    <mergeCell ref="H90:K90"/>
    <mergeCell ref="T66:T67"/>
    <mergeCell ref="P45:P46"/>
    <mergeCell ref="Q45:Q46"/>
    <mergeCell ref="R45:R46"/>
    <mergeCell ref="S45:S46"/>
    <mergeCell ref="T45:T46"/>
    <mergeCell ref="Q57:Q58"/>
    <mergeCell ref="R57:R58"/>
    <mergeCell ref="S57:S58"/>
    <mergeCell ref="T57:T58"/>
    <mergeCell ref="P66:P67"/>
    <mergeCell ref="Q66:Q67"/>
    <mergeCell ref="R66:R67"/>
    <mergeCell ref="S66:S67"/>
    <mergeCell ref="O76:O84"/>
    <mergeCell ref="M60:M69"/>
    <mergeCell ref="M70:M75"/>
    <mergeCell ref="M76:M84"/>
    <mergeCell ref="N76:N84"/>
    <mergeCell ref="O8:O21"/>
    <mergeCell ref="O22:O30"/>
    <mergeCell ref="O31:O40"/>
    <mergeCell ref="O41:O59"/>
    <mergeCell ref="O60:O69"/>
    <mergeCell ref="O70:O75"/>
    <mergeCell ref="N8:N21"/>
    <mergeCell ref="N22:N30"/>
    <mergeCell ref="N31:N40"/>
    <mergeCell ref="N41:N59"/>
    <mergeCell ref="N60:N69"/>
    <mergeCell ref="N70:N75"/>
    <mergeCell ref="J70:J75"/>
    <mergeCell ref="J76:J84"/>
    <mergeCell ref="K8:K21"/>
    <mergeCell ref="K22:K30"/>
    <mergeCell ref="K31:K40"/>
    <mergeCell ref="K41:K59"/>
    <mergeCell ref="K60:K69"/>
    <mergeCell ref="K70:K75"/>
    <mergeCell ref="M22:M30"/>
    <mergeCell ref="M31:M40"/>
    <mergeCell ref="M41:M59"/>
    <mergeCell ref="I22:I30"/>
    <mergeCell ref="I31:I40"/>
    <mergeCell ref="I70:I75"/>
    <mergeCell ref="J22:J30"/>
    <mergeCell ref="J31:J40"/>
    <mergeCell ref="J41:J59"/>
    <mergeCell ref="J60:J69"/>
    <mergeCell ref="C70:C75"/>
    <mergeCell ref="L15:L16"/>
    <mergeCell ref="G15:G16"/>
    <mergeCell ref="F15:F16"/>
    <mergeCell ref="E15:E16"/>
    <mergeCell ref="C76:C84"/>
    <mergeCell ref="E41:E44"/>
    <mergeCell ref="F41:F44"/>
    <mergeCell ref="L70:L73"/>
    <mergeCell ref="G70:G73"/>
    <mergeCell ref="B76:B84"/>
    <mergeCell ref="D76:D84"/>
    <mergeCell ref="B60:B69"/>
    <mergeCell ref="B41:B59"/>
    <mergeCell ref="C41:C59"/>
    <mergeCell ref="D41:D59"/>
    <mergeCell ref="D60:D69"/>
    <mergeCell ref="B70:B75"/>
    <mergeCell ref="D70:D75"/>
    <mergeCell ref="C60:C69"/>
    <mergeCell ref="T5:T7"/>
    <mergeCell ref="H5:H7"/>
    <mergeCell ref="B8:B21"/>
    <mergeCell ref="D8:D21"/>
    <mergeCell ref="C8:C21"/>
    <mergeCell ref="L5:O5"/>
    <mergeCell ref="E17:E18"/>
    <mergeCell ref="M6:O6"/>
    <mergeCell ref="H8:H21"/>
    <mergeCell ref="I8:I21"/>
    <mergeCell ref="U5:U7"/>
    <mergeCell ref="I6:K6"/>
    <mergeCell ref="V5:V7"/>
    <mergeCell ref="B2:V2"/>
    <mergeCell ref="B3:V3"/>
    <mergeCell ref="I5:K5"/>
    <mergeCell ref="B5:B7"/>
    <mergeCell ref="C5:C7"/>
    <mergeCell ref="D5:D7"/>
    <mergeCell ref="E5:G7"/>
    <mergeCell ref="E36:E37"/>
    <mergeCell ref="G36:G37"/>
    <mergeCell ref="B4:G4"/>
    <mergeCell ref="H4:O4"/>
    <mergeCell ref="P4:U4"/>
    <mergeCell ref="P5:P7"/>
    <mergeCell ref="Q5:Q7"/>
    <mergeCell ref="R5:R7"/>
    <mergeCell ref="S5:S7"/>
    <mergeCell ref="L6:L7"/>
    <mergeCell ref="C22:C30"/>
    <mergeCell ref="B22:B30"/>
    <mergeCell ref="D22:D30"/>
    <mergeCell ref="D31:D40"/>
    <mergeCell ref="C31:C40"/>
    <mergeCell ref="B31:B40"/>
    <mergeCell ref="G80:G81"/>
    <mergeCell ref="L80:L81"/>
    <mergeCell ref="G41:G44"/>
    <mergeCell ref="L41:L44"/>
    <mergeCell ref="G60:G63"/>
    <mergeCell ref="F60:F63"/>
    <mergeCell ref="H41:H59"/>
    <mergeCell ref="H60:H69"/>
    <mergeCell ref="H70:H75"/>
    <mergeCell ref="I76:I84"/>
    <mergeCell ref="S17:S18"/>
    <mergeCell ref="T17:T18"/>
    <mergeCell ref="F51:F54"/>
    <mergeCell ref="E51:E54"/>
    <mergeCell ref="L57:L58"/>
    <mergeCell ref="G57:G58"/>
    <mergeCell ref="F57:F58"/>
    <mergeCell ref="E57:E58"/>
    <mergeCell ref="P57:P58"/>
    <mergeCell ref="P17:P18"/>
    <mergeCell ref="H22:H30"/>
    <mergeCell ref="L31:L34"/>
    <mergeCell ref="G31:G34"/>
    <mergeCell ref="F31:F34"/>
    <mergeCell ref="E31:E34"/>
    <mergeCell ref="R17:R18"/>
    <mergeCell ref="Q17:Q18"/>
    <mergeCell ref="J8:J21"/>
    <mergeCell ref="H31:H40"/>
    <mergeCell ref="M8:M21"/>
    <mergeCell ref="L45:L46"/>
    <mergeCell ref="E45:E46"/>
    <mergeCell ref="L51:L54"/>
    <mergeCell ref="G51:G54"/>
    <mergeCell ref="I41:I59"/>
    <mergeCell ref="I60:I69"/>
    <mergeCell ref="L60:L63"/>
    <mergeCell ref="E60:E63"/>
    <mergeCell ref="L65:L68"/>
    <mergeCell ref="U45:U46"/>
    <mergeCell ref="V45:V46"/>
    <mergeCell ref="U57:U58"/>
    <mergeCell ref="V57:V58"/>
    <mergeCell ref="U66:U67"/>
    <mergeCell ref="V66:V67"/>
    <mergeCell ref="U17:U18"/>
    <mergeCell ref="V17:V18"/>
    <mergeCell ref="L8:L11"/>
    <mergeCell ref="E8:E11"/>
    <mergeCell ref="L22:L25"/>
    <mergeCell ref="G22:G25"/>
    <mergeCell ref="F22:F25"/>
    <mergeCell ref="E22:E25"/>
    <mergeCell ref="F8:F11"/>
    <mergeCell ref="G8:G11"/>
    <mergeCell ref="F70:F73"/>
    <mergeCell ref="E70:E73"/>
    <mergeCell ref="L76:L79"/>
    <mergeCell ref="G76:G79"/>
    <mergeCell ref="F76:F79"/>
    <mergeCell ref="E76:E79"/>
    <mergeCell ref="H76:H84"/>
    <mergeCell ref="K76:K84"/>
    <mergeCell ref="E80:E81"/>
    <mergeCell ref="F80:F81"/>
    <mergeCell ref="H92:K92"/>
    <mergeCell ref="D90:F90"/>
    <mergeCell ref="D88:F88"/>
    <mergeCell ref="D87:F87"/>
    <mergeCell ref="D89:E89"/>
    <mergeCell ref="H87:K87"/>
    <mergeCell ref="H91:K91"/>
    <mergeCell ref="D91:F92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145" scale="12" r:id="rId3"/>
  <rowBreaks count="1" manualBreakCount="1">
    <brk id="59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D11"/>
  <sheetViews>
    <sheetView zoomScale="120" zoomScaleNormal="120" zoomScalePageLayoutView="0" workbookViewId="0" topLeftCell="A1">
      <selection activeCell="C11" sqref="C4:C11"/>
    </sheetView>
  </sheetViews>
  <sheetFormatPr defaultColWidth="11.421875" defaultRowHeight="15"/>
  <cols>
    <col min="1" max="1" width="1.421875" style="8" customWidth="1"/>
    <col min="2" max="2" width="5.57421875" style="8" customWidth="1"/>
    <col min="3" max="3" width="87.421875" style="8" bestFit="1" customWidth="1"/>
    <col min="4" max="4" width="18.140625" style="7" bestFit="1" customWidth="1"/>
    <col min="5" max="16384" width="11.421875" style="8" customWidth="1"/>
  </cols>
  <sheetData>
    <row r="1" ht="7.5" customHeight="1"/>
    <row r="2" spans="2:4" ht="15.75">
      <c r="B2" s="133" t="s">
        <v>114</v>
      </c>
      <c r="C2" s="133"/>
      <c r="D2" s="133"/>
    </row>
    <row r="3" spans="2:4" ht="15.75">
      <c r="B3" s="13" t="s">
        <v>121</v>
      </c>
      <c r="C3" s="13" t="s">
        <v>122</v>
      </c>
      <c r="D3" s="13" t="s">
        <v>123</v>
      </c>
    </row>
    <row r="4" spans="2:4" ht="15">
      <c r="B4" s="9">
        <v>1</v>
      </c>
      <c r="C4" s="14" t="s">
        <v>126</v>
      </c>
      <c r="D4" s="9" t="s">
        <v>118</v>
      </c>
    </row>
    <row r="5" spans="2:4" ht="15">
      <c r="B5" s="9">
        <v>2</v>
      </c>
      <c r="C5" s="10" t="s">
        <v>119</v>
      </c>
      <c r="D5" s="9" t="s">
        <v>118</v>
      </c>
    </row>
    <row r="6" spans="2:4" ht="15">
      <c r="B6" s="9">
        <v>3</v>
      </c>
      <c r="C6" s="10" t="s">
        <v>115</v>
      </c>
      <c r="D6" s="9" t="s">
        <v>124</v>
      </c>
    </row>
    <row r="7" spans="2:4" ht="15">
      <c r="B7" s="9">
        <v>4</v>
      </c>
      <c r="C7" s="10" t="s">
        <v>116</v>
      </c>
      <c r="D7" s="9" t="s">
        <v>118</v>
      </c>
    </row>
    <row r="8" spans="2:4" ht="15">
      <c r="B8" s="9">
        <v>5</v>
      </c>
      <c r="C8" s="10" t="s">
        <v>117</v>
      </c>
      <c r="D8" s="9" t="s">
        <v>118</v>
      </c>
    </row>
    <row r="9" spans="2:4" ht="15">
      <c r="B9" s="9">
        <v>6</v>
      </c>
      <c r="C9" s="10" t="s">
        <v>125</v>
      </c>
      <c r="D9" s="9" t="s">
        <v>118</v>
      </c>
    </row>
    <row r="10" spans="2:4" ht="15.75">
      <c r="B10" s="9">
        <v>7</v>
      </c>
      <c r="C10" s="10" t="s">
        <v>120</v>
      </c>
      <c r="D10" s="9" t="s">
        <v>118</v>
      </c>
    </row>
    <row r="11" spans="2:4" ht="15.75">
      <c r="B11" s="9">
        <v>8</v>
      </c>
      <c r="C11" s="14" t="s">
        <v>170</v>
      </c>
      <c r="D11" s="9" t="s">
        <v>118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67"/>
  <sheetViews>
    <sheetView zoomScale="120" zoomScaleNormal="120" zoomScalePageLayoutView="0" workbookViewId="0" topLeftCell="A59">
      <selection activeCell="C71" sqref="C71"/>
    </sheetView>
  </sheetViews>
  <sheetFormatPr defaultColWidth="11.421875" defaultRowHeight="15"/>
  <cols>
    <col min="1" max="1" width="1.421875" style="8" customWidth="1"/>
    <col min="2" max="2" width="28.421875" style="11" customWidth="1"/>
    <col min="3" max="3" width="123.7109375" style="8" bestFit="1" customWidth="1"/>
    <col min="4" max="16384" width="11.421875" style="8" customWidth="1"/>
  </cols>
  <sheetData>
    <row r="1" spans="1:2" ht="15.75">
      <c r="A1" s="6"/>
      <c r="B1" s="7"/>
    </row>
    <row r="2" spans="1:3" ht="15.75">
      <c r="A2" s="6"/>
      <c r="B2" s="134" t="s">
        <v>56</v>
      </c>
      <c r="C2" s="134"/>
    </row>
    <row r="3" spans="1:3" ht="15.75">
      <c r="A3" s="6"/>
      <c r="B3" s="9">
        <v>1</v>
      </c>
      <c r="C3" s="10" t="s">
        <v>57</v>
      </c>
    </row>
    <row r="4" spans="1:3" ht="15.75">
      <c r="A4" s="6"/>
      <c r="B4" s="9">
        <v>2</v>
      </c>
      <c r="C4" s="10" t="s">
        <v>58</v>
      </c>
    </row>
    <row r="5" spans="1:3" ht="15.75">
      <c r="A5" s="6"/>
      <c r="B5" s="9">
        <v>3</v>
      </c>
      <c r="C5" s="10" t="s">
        <v>59</v>
      </c>
    </row>
    <row r="6" spans="1:3" ht="15.75">
      <c r="A6" s="6"/>
      <c r="B6" s="9">
        <v>4</v>
      </c>
      <c r="C6" s="10" t="s">
        <v>60</v>
      </c>
    </row>
    <row r="7" spans="1:3" ht="15.75">
      <c r="A7" s="6"/>
      <c r="B7" s="9">
        <v>5</v>
      </c>
      <c r="C7" s="10" t="s">
        <v>61</v>
      </c>
    </row>
    <row r="8" spans="1:3" ht="15.75">
      <c r="A8" s="6"/>
      <c r="B8" s="9">
        <v>6</v>
      </c>
      <c r="C8" s="10" t="s">
        <v>62</v>
      </c>
    </row>
    <row r="9" spans="1:3" ht="15.75">
      <c r="A9" s="6"/>
      <c r="B9" s="9">
        <v>7</v>
      </c>
      <c r="C9" s="10" t="s">
        <v>63</v>
      </c>
    </row>
    <row r="10" spans="1:3" ht="15.75">
      <c r="A10" s="6"/>
      <c r="B10" s="9">
        <v>8</v>
      </c>
      <c r="C10" s="10" t="s">
        <v>64</v>
      </c>
    </row>
    <row r="11" spans="1:3" ht="15.75">
      <c r="A11" s="6"/>
      <c r="B11" s="9">
        <v>9</v>
      </c>
      <c r="C11" s="10" t="s">
        <v>65</v>
      </c>
    </row>
    <row r="12" spans="1:3" ht="15.75">
      <c r="A12" s="6"/>
      <c r="B12" s="9">
        <v>10</v>
      </c>
      <c r="C12" s="10" t="s">
        <v>66</v>
      </c>
    </row>
    <row r="13" spans="1:3" ht="15.75">
      <c r="A13" s="6"/>
      <c r="B13" s="9">
        <v>11</v>
      </c>
      <c r="C13" s="10" t="s">
        <v>67</v>
      </c>
    </row>
    <row r="14" spans="1:3" ht="15.75">
      <c r="A14" s="6"/>
      <c r="B14" s="9">
        <v>12</v>
      </c>
      <c r="C14" s="10" t="s">
        <v>68</v>
      </c>
    </row>
    <row r="15" spans="1:3" ht="15.75">
      <c r="A15" s="6"/>
      <c r="B15" s="9">
        <v>13</v>
      </c>
      <c r="C15" s="10" t="s">
        <v>69</v>
      </c>
    </row>
    <row r="16" spans="1:3" ht="15.75">
      <c r="A16" s="6"/>
      <c r="B16" s="9">
        <v>14</v>
      </c>
      <c r="C16" s="10" t="s">
        <v>70</v>
      </c>
    </row>
    <row r="17" spans="1:3" ht="15.75">
      <c r="A17" s="6"/>
      <c r="B17" s="9">
        <v>15</v>
      </c>
      <c r="C17" s="10" t="s">
        <v>71</v>
      </c>
    </row>
    <row r="18" spans="1:3" ht="15.75">
      <c r="A18" s="6"/>
      <c r="B18" s="9">
        <v>16</v>
      </c>
      <c r="C18" s="10" t="s">
        <v>72</v>
      </c>
    </row>
    <row r="19" spans="1:3" ht="15.75">
      <c r="A19" s="6"/>
      <c r="B19" s="9">
        <v>17</v>
      </c>
      <c r="C19" s="10" t="s">
        <v>73</v>
      </c>
    </row>
    <row r="20" spans="1:3" ht="15.75">
      <c r="A20" s="6"/>
      <c r="B20" s="9">
        <v>18</v>
      </c>
      <c r="C20" s="10" t="s">
        <v>74</v>
      </c>
    </row>
    <row r="21" spans="1:3" ht="15.75">
      <c r="A21" s="6"/>
      <c r="B21" s="9">
        <v>19</v>
      </c>
      <c r="C21" s="10" t="s">
        <v>75</v>
      </c>
    </row>
    <row r="22" spans="1:3" ht="15.75">
      <c r="A22" s="6"/>
      <c r="B22" s="9">
        <v>20</v>
      </c>
      <c r="C22" s="10" t="s">
        <v>76</v>
      </c>
    </row>
    <row r="23" spans="1:3" ht="15.75">
      <c r="A23" s="6"/>
      <c r="B23" s="9">
        <v>21</v>
      </c>
      <c r="C23" s="10" t="s">
        <v>77</v>
      </c>
    </row>
    <row r="24" spans="1:3" ht="15.75">
      <c r="A24" s="6"/>
      <c r="B24" s="9">
        <v>22</v>
      </c>
      <c r="C24" s="10" t="s">
        <v>78</v>
      </c>
    </row>
    <row r="25" spans="1:3" ht="15.75">
      <c r="A25" s="6"/>
      <c r="B25" s="9">
        <v>23</v>
      </c>
      <c r="C25" s="10" t="s">
        <v>79</v>
      </c>
    </row>
    <row r="26" spans="2:3" ht="15.75">
      <c r="B26" s="9">
        <v>24</v>
      </c>
      <c r="C26" s="10" t="s">
        <v>80</v>
      </c>
    </row>
    <row r="27" spans="2:3" ht="15.75">
      <c r="B27" s="9">
        <v>25</v>
      </c>
      <c r="C27" s="10" t="s">
        <v>81</v>
      </c>
    </row>
    <row r="28" spans="2:3" ht="15.75">
      <c r="B28" s="9">
        <v>26</v>
      </c>
      <c r="C28" s="10" t="s">
        <v>82</v>
      </c>
    </row>
    <row r="29" spans="2:3" ht="15.75">
      <c r="B29" s="9">
        <v>27</v>
      </c>
      <c r="C29" s="10" t="s">
        <v>83</v>
      </c>
    </row>
    <row r="30" spans="2:3" ht="15.75">
      <c r="B30" s="9">
        <v>28</v>
      </c>
      <c r="C30" s="10" t="s">
        <v>84</v>
      </c>
    </row>
    <row r="31" spans="2:3" ht="15.75">
      <c r="B31" s="9">
        <v>29</v>
      </c>
      <c r="C31" s="10" t="s">
        <v>85</v>
      </c>
    </row>
    <row r="32" spans="2:3" ht="15.75">
      <c r="B32" s="9">
        <v>30</v>
      </c>
      <c r="C32" s="10" t="s">
        <v>86</v>
      </c>
    </row>
    <row r="33" spans="2:3" ht="15.75">
      <c r="B33" s="9">
        <v>31</v>
      </c>
      <c r="C33" s="10" t="s">
        <v>87</v>
      </c>
    </row>
    <row r="34" spans="2:3" ht="15.75">
      <c r="B34" s="9">
        <v>32</v>
      </c>
      <c r="C34" s="10" t="s">
        <v>88</v>
      </c>
    </row>
    <row r="35" spans="2:3" ht="15.75">
      <c r="B35" s="9">
        <v>33</v>
      </c>
      <c r="C35" s="10" t="s">
        <v>89</v>
      </c>
    </row>
    <row r="36" spans="2:3" ht="15.75">
      <c r="B36" s="9">
        <v>34</v>
      </c>
      <c r="C36" s="10" t="s">
        <v>90</v>
      </c>
    </row>
    <row r="37" spans="2:3" ht="15.75">
      <c r="B37" s="9">
        <v>35</v>
      </c>
      <c r="C37" s="10" t="s">
        <v>91</v>
      </c>
    </row>
    <row r="38" spans="2:3" ht="15.75">
      <c r="B38" s="9">
        <v>36</v>
      </c>
      <c r="C38" s="10" t="s">
        <v>92</v>
      </c>
    </row>
    <row r="39" spans="2:3" ht="15.75">
      <c r="B39" s="9">
        <v>37</v>
      </c>
      <c r="C39" s="10" t="s">
        <v>93</v>
      </c>
    </row>
    <row r="40" spans="2:3" ht="15.75">
      <c r="B40" s="9">
        <v>38</v>
      </c>
      <c r="C40" s="10" t="s">
        <v>94</v>
      </c>
    </row>
    <row r="41" spans="2:3" ht="15.75">
      <c r="B41" s="9">
        <v>39</v>
      </c>
      <c r="C41" s="10" t="s">
        <v>95</v>
      </c>
    </row>
    <row r="42" spans="2:3" ht="15.75">
      <c r="B42" s="9">
        <v>40</v>
      </c>
      <c r="C42" s="10" t="s">
        <v>96</v>
      </c>
    </row>
    <row r="43" spans="2:3" ht="15.75">
      <c r="B43" s="9">
        <v>41</v>
      </c>
      <c r="C43" s="10" t="s">
        <v>97</v>
      </c>
    </row>
    <row r="44" spans="2:3" ht="15.75">
      <c r="B44" s="9">
        <v>42</v>
      </c>
      <c r="C44" s="10" t="s">
        <v>98</v>
      </c>
    </row>
    <row r="45" spans="2:3" ht="15.75">
      <c r="B45" s="9">
        <v>43</v>
      </c>
      <c r="C45" s="10" t="s">
        <v>99</v>
      </c>
    </row>
    <row r="46" spans="2:3" ht="15.75">
      <c r="B46" s="9">
        <v>44</v>
      </c>
      <c r="C46" s="10" t="s">
        <v>100</v>
      </c>
    </row>
    <row r="47" spans="2:3" ht="15.75">
      <c r="B47" s="9">
        <v>45</v>
      </c>
      <c r="C47" s="10" t="s">
        <v>101</v>
      </c>
    </row>
    <row r="48" spans="2:3" ht="15.75">
      <c r="B48" s="9">
        <v>46</v>
      </c>
      <c r="C48" s="10" t="s">
        <v>102</v>
      </c>
    </row>
    <row r="49" spans="2:3" ht="15.75">
      <c r="B49" s="9">
        <v>47</v>
      </c>
      <c r="C49" s="10" t="s">
        <v>103</v>
      </c>
    </row>
    <row r="50" spans="2:3" ht="15.75">
      <c r="B50" s="9">
        <v>48</v>
      </c>
      <c r="C50" s="10" t="s">
        <v>104</v>
      </c>
    </row>
    <row r="51" spans="2:3" ht="15.75">
      <c r="B51" s="9">
        <v>49</v>
      </c>
      <c r="C51" s="10" t="s">
        <v>105</v>
      </c>
    </row>
    <row r="52" spans="2:3" ht="15.75">
      <c r="B52" s="9">
        <v>50</v>
      </c>
      <c r="C52" s="10" t="s">
        <v>106</v>
      </c>
    </row>
    <row r="53" spans="2:3" ht="15.75">
      <c r="B53" s="9">
        <v>51</v>
      </c>
      <c r="C53" s="10" t="s">
        <v>107</v>
      </c>
    </row>
    <row r="54" spans="2:3" ht="15.75">
      <c r="B54" s="9">
        <v>52</v>
      </c>
      <c r="C54" s="10" t="s">
        <v>108</v>
      </c>
    </row>
    <row r="55" spans="2:3" ht="15.75">
      <c r="B55" s="9">
        <v>53</v>
      </c>
      <c r="C55" s="10" t="s">
        <v>109</v>
      </c>
    </row>
    <row r="56" spans="2:3" ht="15.75">
      <c r="B56" s="9">
        <v>54</v>
      </c>
      <c r="C56" s="10" t="s">
        <v>110</v>
      </c>
    </row>
    <row r="57" spans="2:3" ht="15.75">
      <c r="B57" s="9">
        <v>55</v>
      </c>
      <c r="C57" s="10" t="s">
        <v>111</v>
      </c>
    </row>
    <row r="58" spans="2:3" ht="15.75">
      <c r="B58" s="9">
        <v>56</v>
      </c>
      <c r="C58" s="10" t="s">
        <v>112</v>
      </c>
    </row>
    <row r="59" spans="2:3" ht="15.75">
      <c r="B59" s="9">
        <v>57</v>
      </c>
      <c r="C59" s="10" t="s">
        <v>113</v>
      </c>
    </row>
    <row r="60" ht="15.75">
      <c r="C60" s="15" t="s">
        <v>136</v>
      </c>
    </row>
    <row r="61" ht="15.75">
      <c r="C61" s="15" t="s">
        <v>137</v>
      </c>
    </row>
    <row r="62" ht="15.75">
      <c r="C62" s="15" t="s">
        <v>138</v>
      </c>
    </row>
    <row r="63" ht="15.75">
      <c r="C63" s="15" t="s">
        <v>139</v>
      </c>
    </row>
    <row r="64" ht="15.75">
      <c r="C64" s="15" t="s">
        <v>140</v>
      </c>
    </row>
    <row r="65" ht="15.75">
      <c r="C65" s="15" t="s">
        <v>141</v>
      </c>
    </row>
    <row r="66" ht="15.75">
      <c r="C66" s="15" t="s">
        <v>142</v>
      </c>
    </row>
    <row r="67" ht="15.75">
      <c r="C67" s="34" t="s">
        <v>205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uis24</dc:creator>
  <cp:keywords/>
  <dc:description/>
  <cp:lastModifiedBy>usuario</cp:lastModifiedBy>
  <cp:lastPrinted>2019-07-25T16:11:01Z</cp:lastPrinted>
  <dcterms:created xsi:type="dcterms:W3CDTF">2016-10-31T15:36:11Z</dcterms:created>
  <dcterms:modified xsi:type="dcterms:W3CDTF">2019-09-23T19:58:28Z</dcterms:modified>
  <cp:category/>
  <cp:version/>
  <cp:contentType/>
  <cp:contentStatus/>
</cp:coreProperties>
</file>