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Director DIRECGE\2020\4. Adriana Afanador\Seguim Mapa riesgos y Plan Anticorrupción\II-2020\Segundo Seguimiento 2020\"/>
    </mc:Choice>
  </mc:AlternateContent>
  <bookViews>
    <workbookView xWindow="0" yWindow="0" windowWidth="28800" windowHeight="12330" activeTab="2"/>
  </bookViews>
  <sheets>
    <sheet name="Componente 1" sheetId="1" r:id="rId1"/>
    <sheet name="Componente 2" sheetId="2" r:id="rId2"/>
    <sheet name="Componente 3" sheetId="3" r:id="rId3"/>
    <sheet name="Componente 4" sheetId="4" r:id="rId4"/>
    <sheet name="Componente 5 " sheetId="5" r:id="rId5"/>
    <sheet name="Informe de avance " sheetId="7" r:id="rId6"/>
    <sheet name="Informe de Avance" sheetId="6" state="hidden" r:id="rId7"/>
  </sheets>
  <externalReferences>
    <externalReference r:id="rId8"/>
  </externalReferences>
  <definedNames>
    <definedName name="_xlnm.Print_Area" localSheetId="6">'Informe de Avance'!$A$1:$P$28</definedName>
    <definedName name="_xlnm.Print_Titles" localSheetId="0">'Componente 1'!$5:$6</definedName>
    <definedName name="_xlnm.Print_Titles" localSheetId="1">'Componente 2'!$2:$2</definedName>
    <definedName name="_xlnm.Print_Titles" localSheetId="2">'Componente 3'!$2:$3</definedName>
    <definedName name="_xlnm.Print_Titles" localSheetId="3">'Componente 4'!$2:$3</definedName>
    <definedName name="_xlnm.Print_Titles" localSheetId="4">'Componente 5 '!$1:$2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7" l="1"/>
  <c r="G31" i="4" l="1"/>
  <c r="G9" i="7"/>
  <c r="G8" i="7"/>
  <c r="G7" i="7"/>
  <c r="A3" i="1" l="1"/>
  <c r="C11" i="7" l="1"/>
  <c r="C10" i="7"/>
  <c r="C9" i="7"/>
  <c r="C8" i="7"/>
  <c r="C7" i="7"/>
  <c r="B11" i="7"/>
  <c r="B10" i="7"/>
  <c r="B9" i="7"/>
  <c r="B8" i="7"/>
  <c r="H12" i="7"/>
  <c r="B7" i="7"/>
  <c r="F12" i="6" l="1"/>
  <c r="G12" i="6"/>
  <c r="H12" i="6"/>
  <c r="H20" i="5"/>
  <c r="C20" i="5"/>
  <c r="E11" i="7" s="1"/>
  <c r="C31" i="4"/>
  <c r="E10" i="7" s="1"/>
  <c r="G11" i="7" l="1"/>
  <c r="G12" i="3"/>
  <c r="C12" i="3"/>
  <c r="E9" i="7" s="1"/>
  <c r="L15" i="2"/>
  <c r="D15" i="2"/>
  <c r="E8" i="7" s="1"/>
  <c r="G23" i="1"/>
  <c r="C23" i="1"/>
  <c r="E7" i="7" s="1"/>
  <c r="G12" i="7" l="1"/>
  <c r="E12" i="7"/>
  <c r="C11" i="6"/>
  <c r="C10" i="6"/>
  <c r="C9" i="6"/>
  <c r="C8" i="6"/>
  <c r="C7" i="6"/>
  <c r="B11" i="6"/>
  <c r="B10" i="6"/>
  <c r="B9" i="6"/>
  <c r="B8" i="6"/>
  <c r="B7" i="6"/>
  <c r="E11" i="6"/>
  <c r="E10" i="6"/>
  <c r="E9" i="6"/>
  <c r="E8" i="6"/>
  <c r="E7" i="6"/>
  <c r="E12" i="6" l="1"/>
</calcChain>
</file>

<file path=xl/sharedStrings.xml><?xml version="1.0" encoding="utf-8"?>
<sst xmlns="http://schemas.openxmlformats.org/spreadsheetml/2006/main" count="427" uniqueCount="288">
  <si>
    <t xml:space="preserve">SEGUIMIENTO PLAN ANTICORRUPCIÓN Y DE ATENCIÓN AL CIUDADANO </t>
  </si>
  <si>
    <t>Componente 1</t>
  </si>
  <si>
    <t>Gestión del Riesgo de Corrupción - Mapa de Riesgos de Corrupción</t>
  </si>
  <si>
    <t>Subcomponente</t>
  </si>
  <si>
    <t>Actividades</t>
  </si>
  <si>
    <t>Meta o Producto</t>
  </si>
  <si>
    <t>Responsable</t>
  </si>
  <si>
    <t>Fecha Programada</t>
  </si>
  <si>
    <t xml:space="preserve">% Alcance </t>
  </si>
  <si>
    <t xml:space="preserve">Observaciones </t>
  </si>
  <si>
    <t>Manual de administración de riesgos actualizado y publicado</t>
  </si>
  <si>
    <t>Planeación</t>
  </si>
  <si>
    <t>Vicerrectoría Administrativa</t>
  </si>
  <si>
    <t>Mapa de riesgos de corrupción actualizado</t>
  </si>
  <si>
    <t>Realizar el seguimiento correspondiente al mapa de corrupción Institucional.</t>
  </si>
  <si>
    <t xml:space="preserve">N° DE ACCIONES </t>
  </si>
  <si>
    <t xml:space="preserve">% PROMEDIO DE CUMPLIMIENTO  </t>
  </si>
  <si>
    <t>Componente 2</t>
  </si>
  <si>
    <t>Estrategia de racionalización de trámites</t>
  </si>
  <si>
    <t>Planeación de la Estrategia de Racionalización</t>
  </si>
  <si>
    <t>#</t>
  </si>
  <si>
    <t>Nombre del trámite, proceso o procedimiento</t>
  </si>
  <si>
    <t>Tipo de racionalización</t>
  </si>
  <si>
    <t>Acción específica de racionalización</t>
  </si>
  <si>
    <t>Situación actual</t>
  </si>
  <si>
    <t>Descripción de la mejora a realizar al trámite, proceso o procedimiento</t>
  </si>
  <si>
    <t>Beneficio al ciudadano y/o entidad</t>
  </si>
  <si>
    <t>Dependencia responsable</t>
  </si>
  <si>
    <t>Fecha de realización</t>
  </si>
  <si>
    <t>Inicio</t>
  </si>
  <si>
    <t>Fin</t>
  </si>
  <si>
    <t>Administrativa</t>
  </si>
  <si>
    <t>Tecnológica</t>
  </si>
  <si>
    <t>División de Servicios de Información</t>
  </si>
  <si>
    <t>Componente 3</t>
  </si>
  <si>
    <t>Rendición de cuentas</t>
  </si>
  <si>
    <t xml:space="preserve">Subcomponente </t>
  </si>
  <si>
    <t>Meta o producto</t>
  </si>
  <si>
    <t xml:space="preserve">Responsable </t>
  </si>
  <si>
    <t>Fecha programada</t>
  </si>
  <si>
    <t>Identificación y organización de la información producida por la entidad para la rendición de cuentas</t>
  </si>
  <si>
    <t>Información recopilada para la rendición de cuentas</t>
  </si>
  <si>
    <t xml:space="preserve">Rectoría (Protocolo) Planeación </t>
  </si>
  <si>
    <t xml:space="preserve">Elaborar difusión del proceso de rendición de cuentas, orientadas a los diferentes grupos de interés de la Universidad. </t>
  </si>
  <si>
    <t xml:space="preserve">Campaña y difusión </t>
  </si>
  <si>
    <t>Preparación de ejercicios de rendición de cuentas</t>
  </si>
  <si>
    <t>5 espacios de rendición de cuentas</t>
  </si>
  <si>
    <t>Rectoría (Protocolo) Planeación</t>
  </si>
  <si>
    <t>Organizar y realizar la rendición de cuentas basados en los resultados del informe de gestión y cumpliendo con los lineamientos establecidos en el cronograma anual de la Superintendencia Nacional de Salud.</t>
  </si>
  <si>
    <t>Soportes actas o evidencias fotográficas del cumplimiento de la actividad de rendición de cuentas.</t>
  </si>
  <si>
    <t>Director  - UISALUD</t>
  </si>
  <si>
    <t>5 actividades de entrenamiento (1 por sede)</t>
  </si>
  <si>
    <t>Realizar la evaluación al ejercicio de audiencia pública desarrollado durante la vigencia.</t>
  </si>
  <si>
    <t>Documento con los resultados de la retroalimentación</t>
  </si>
  <si>
    <t>Componente 4</t>
  </si>
  <si>
    <t>Mecanismos para Mejorar la Atención al Ciudadano</t>
  </si>
  <si>
    <t xml:space="preserve">Actividades </t>
  </si>
  <si>
    <t xml:space="preserve">Meta o Producto </t>
  </si>
  <si>
    <t>Generación de informes de PQRDSF</t>
  </si>
  <si>
    <t>Informes semestrales</t>
  </si>
  <si>
    <t>Dirección de Control Interno y Evaluación de Gestión</t>
  </si>
  <si>
    <t>Dirección - UISALUD</t>
  </si>
  <si>
    <t xml:space="preserve">Actualizar de acuerdo al reglamento de UISALUD el portafolio de servicios y trámites (Manual de Usuario) de la UNIDAD y publicarlo en la página Web. </t>
  </si>
  <si>
    <t>Manual de Usuario publicado y socializado a la población usuaria de UISALUD.</t>
  </si>
  <si>
    <t>1 actividad de entrenamiento</t>
  </si>
  <si>
    <t>Matriz de grupos de interés actualizada</t>
  </si>
  <si>
    <t>Caracterización de la población Usuaria de UISALUD, con el fin de conocer la población con necesidades especiales y establecer los protocolos específicos para la atención de estos usuarios dependiendo el tipo de necesidad especial de atención.</t>
  </si>
  <si>
    <t>Mecanismos de atención y orientación al Usuario con necesidades especiales de acuerdo al tipo de necesidad especial.</t>
  </si>
  <si>
    <t>Establecer los mecanismos de socialización permanente de los derechos y deberes a los usuarios de la UNIDAD, así mismo establecer los mecanismos de evaluación del conocimiento e interiorización de los derechos y deberes.</t>
  </si>
  <si>
    <t>Mecanismos de Socialización permanente de los derechos y deberes de los usuarios.</t>
  </si>
  <si>
    <t>Componente 5</t>
  </si>
  <si>
    <t>Mecanismos para la Transparencia y Acceso a la Información</t>
  </si>
  <si>
    <t>Indicadores</t>
  </si>
  <si>
    <t xml:space="preserve">Divulgación por redes sociales y comunicación interna </t>
  </si>
  <si>
    <t>1 video</t>
  </si>
  <si>
    <t>Revisar que la información institucional registrada en la sección de Transparencia y acceso a la información se encuentre vigente</t>
  </si>
  <si>
    <t>Sección de transparencia y acceso a la información del sitio web institucional con la información, actualizada</t>
  </si>
  <si>
    <t>Documento con elementos del micro sitio revisados</t>
  </si>
  <si>
    <t>Gestionar la aprobación y publicación de los procedimientos y tramites de UISALUD en el espacio dispuesto para esto " Intranet" de página web de la Universidad, con el fin de garantizar el derecho a la información pública.</t>
  </si>
  <si>
    <t>Procedimientos y tramites de UISALUD, disponibles en la página Web institucional para consulta.</t>
  </si>
  <si>
    <t>Dirección de Certificación y Gestión Documental</t>
  </si>
  <si>
    <t>FUID digital adelantado en Excel</t>
  </si>
  <si>
    <t xml:space="preserve">Actualización de las Tablas de Retención Documental TRD </t>
  </si>
  <si>
    <t>Hacer permanentes actualizaciones de las TRD, según necesidades</t>
  </si>
  <si>
    <t>TRD actualizadas y publicadas</t>
  </si>
  <si>
    <t>Listados de documentos identificados</t>
  </si>
  <si>
    <t>Elaborar y publicar el informe de seguimiento de PQRDSF</t>
  </si>
  <si>
    <t>Informe de seguimiento de PQRDSF</t>
  </si>
  <si>
    <t>Documento elaborado</t>
  </si>
  <si>
    <t xml:space="preserve">INFORME DE CUMPLIMIENTO  </t>
  </si>
  <si>
    <t xml:space="preserve">NOMBRE DEL COMPONENTE </t>
  </si>
  <si>
    <t xml:space="preserve">% PROMEDIO DE CUMPLIMIENTO </t>
  </si>
  <si>
    <t xml:space="preserve">PERIODO </t>
  </si>
  <si>
    <t xml:space="preserve">enero-abril </t>
  </si>
  <si>
    <t xml:space="preserve">mayo - agosto </t>
  </si>
  <si>
    <t>septiembre-diciembre</t>
  </si>
  <si>
    <t xml:space="preserve">% PROM. AVANCE </t>
  </si>
  <si>
    <t xml:space="preserve">OBSERVACIONES </t>
  </si>
  <si>
    <t xml:space="preserve">Fecha corte del Seguimiento </t>
  </si>
  <si>
    <t xml:space="preserve">Director de Control Interno y Evaluación de Gestión </t>
  </si>
  <si>
    <t xml:space="preserve">FRANCISCO JAVIER ACEVEDO </t>
  </si>
  <si>
    <t xml:space="preserve">Profesional de Control Interno y Evaluación de Gestión </t>
  </si>
  <si>
    <t xml:space="preserve">ADRIANA PATRICIA AFANADOR VELASCO </t>
  </si>
  <si>
    <t>Actualizar el manual de administración de riesgos</t>
  </si>
  <si>
    <t>18 de diciembre de 2020</t>
  </si>
  <si>
    <t>1.2.</t>
  </si>
  <si>
    <t>Elaborar la Guía metodológica para la administración de riesgos</t>
  </si>
  <si>
    <t>Guía de administración de riesgos aprobada y publicada</t>
  </si>
  <si>
    <t>1.3.</t>
  </si>
  <si>
    <t xml:space="preserve">Actualizar el Formato mapa de riesgos FSE.18 </t>
  </si>
  <si>
    <t>Formato mapa de riesgos  aprobado y publicado</t>
  </si>
  <si>
    <t xml:space="preserve">Actualizar el Mapa de riesgos de corrupción </t>
  </si>
  <si>
    <t>Realizar una publicación a manera informativa sobre la gestión del riesgo de corrupción y mapa de riesgos de corrupción</t>
  </si>
  <si>
    <t>1 publicación</t>
  </si>
  <si>
    <t>Recordar y socializar a los líderes de proceso el compromiso y la importancia del monitoreo y revisión de los riesgos de corrupción</t>
  </si>
  <si>
    <t>3 actividades de socialización</t>
  </si>
  <si>
    <t xml:space="preserve"> 3 seguimientos realizados</t>
  </si>
  <si>
    <t>20 de diciembre de 2020</t>
  </si>
  <si>
    <t>Existencia de acciones manuales en algunos procesos</t>
  </si>
  <si>
    <t>Levantamiento de información, desarrollo de modelos e implementación en software de los modelos.</t>
  </si>
  <si>
    <t>División financiera</t>
  </si>
  <si>
    <t>División de Gestión de Talento Humano</t>
  </si>
  <si>
    <t>Enero 27 de 2020</t>
  </si>
  <si>
    <t>Diciembre de 2020</t>
  </si>
  <si>
    <t>Organización de los archivos de gestión de UISALUD</t>
  </si>
  <si>
    <t xml:space="preserve">Desarrollar un proceso de organización de los archivos de gestión de la Unidad que permita la aplicación de las normas de archivo buscando que se respete el ciclo de vida de los documentos, el origen de procedencia, y que se asegure la disponibilidad real de la información y los documentos, y la localización adecuada de estos. </t>
  </si>
  <si>
    <t>Se cuenta con las Tablas de Retención Documental (TRD) las cuales están desactualizadas, así mismo, los archivos de la Unidad requieren ser organizados de acuerdo a los lineamientos vigentes aplicables.</t>
  </si>
  <si>
    <t xml:space="preserve">Actualización de las Tablas de Retención Documental (TRD) de la Unidad y Organización de los archivos de gestión, de acuerdo a los lineamientos de las tablas de retención documental, los procedimientos de organización de archivos de la Universidad y la normatividad vigente aplicable.          </t>
  </si>
  <si>
    <t>Los grupos beneficiarios con la ejecución del proyecto son: los funcionarios de la Unidad, teniendo en cuenta que este proyecto facilitará la organización y disponibilidad de la información, también beneficiará a los usuarios teniendo en cuenta que este proyecto garantizará seguridad de la información sensible de los usuarios, la cual reposa en los diferentes documentos de la Unidad en sus archivos de gestión.</t>
  </si>
  <si>
    <t>Dirección de UISALUD</t>
  </si>
  <si>
    <t>Coordinadora Administrativa y de Aseguramiento</t>
  </si>
  <si>
    <t>Febrero de 2020</t>
  </si>
  <si>
    <t>Solicitud de certificados expedidos por la unidad de Gestión del Talento Humano</t>
  </si>
  <si>
    <t>Desarrollo y puesta en marcha del nuevo sistema de generación de certificados expedidos por Talento Humano.</t>
  </si>
  <si>
    <t>El sistema se encuentra implementado en una tecnología obsoleta de cerca de 16 años, sin posibilidades de ajustes o mejoras.</t>
  </si>
  <si>
    <t>Implementar un nuevo sistema utilizando lenguajes de programación actuales, que permitan realizar las actualizaciones requeridas ya hace varios años. Además de permitir la validación de dichos certificados por entidades externas por medio de la página web institucional.</t>
  </si>
  <si>
    <t>También contempla la facilidad de ofrecer al usuario autogestionar e imprimir los certificados que Talento Humano desee liberar.</t>
  </si>
  <si>
    <t>30 de noviembre de 2020</t>
  </si>
  <si>
    <t>Validación de la veracidad del certificado por entidades externas, sin necesidad de intermediación de la institución.</t>
  </si>
  <si>
    <t>Autogestión por parte de los usuarios de los certificados en línea.</t>
  </si>
  <si>
    <t>diciembre de 2020</t>
  </si>
  <si>
    <t>Dirección de Comunicaciones</t>
  </si>
  <si>
    <t>abril de 2020</t>
  </si>
  <si>
    <t>Actividad de entrenamiento al personal administrativo de la Universidad: Seminario -Taller "Lo que todo servidor público debe saber" (Estatuto anticorrupción, ley anti trámites, eficiencia administrativa y cultura del servicio).</t>
  </si>
  <si>
    <t>División de Recursos Humanos</t>
  </si>
  <si>
    <t>Subproceso de Formación de Personal</t>
  </si>
  <si>
    <t>Implementación de los módulos del nuevo software asistencial de la Unidad.</t>
  </si>
  <si>
    <t>Software asistencial implementado en las correspondientes áreas de la Unidad.</t>
  </si>
  <si>
    <t>Capacitación al personal de salud sobre la historia clínica electrónica para el cumplimiento de los requerimientos de las Rias por ciclo de vida.</t>
  </si>
  <si>
    <t>Fortalecimiento de las competencias del personal de UISALUD que permita una adecuada implementación de la historia clínica electrónica según requerimientos de las Rias por ciclo de vida.</t>
  </si>
  <si>
    <t>Coordinador de Salud.</t>
  </si>
  <si>
    <t>Realizar difusión de los medios de atención al ciudadano que tiene la Universidad.</t>
  </si>
  <si>
    <t>Soportes actividad de difusión</t>
  </si>
  <si>
    <t xml:space="preserve">Desarrollar un video tutorial del sistema de Peticiones, Quejas, Reclamos, Denuncias, Sugerencias y Reconocimientos de la UIS, en el que se explique en qué consiste y donde se puede ubicar en la página web de la UIS  </t>
  </si>
  <si>
    <t>Dirección de comunicaciones UIS</t>
  </si>
  <si>
    <t>Trabajadora Social - UISALUD</t>
  </si>
  <si>
    <t>Actualizar e implementar el programa de humanización de la atención en Salud como eje transversal en la prestación de los servicios con el fin de lograr el mejoramiento continuo en la atención de nuestros usuarios y en la imagen institucional.</t>
  </si>
  <si>
    <t>Programa de humanización del servicio actualizado e implementado en UISALUD.</t>
  </si>
  <si>
    <t>Coordinadora de Aseguramiento de la Calidad en Salud</t>
  </si>
  <si>
    <t>Actividad de entrenamiento al personal administrativo de la Universidad: Seminario -Taller "Lo que todo servidor público debe saber" (Estatuto anticorrupción, ley anti trámites, eficiencia administrativa y cultura del servicio). - sede principal_UIS</t>
  </si>
  <si>
    <t>Actividad de entrenamiento al personal administrativo de la Universidad: Seminario -Taller "Lo que todo servidor público debe saber" (Estatuto anticorrupción, ley anti trámites, eficiencia administrativa y cultura del servicio). - sede Barrancabermeja_UIS</t>
  </si>
  <si>
    <t>Actividad de entrenamiento al personal administrativo de la Universidad: Seminario -Taller "Lo que todo servidor público debe saber" (Estatuto anticorrupción, ley anti trámites, eficiencia administrativa y cultura del servicio). - sede Barbosa_UIS</t>
  </si>
  <si>
    <t>Actividad de entrenamiento al personal administrativo de la Universidad: Seminario -Taller "Lo que todo servidor público debe saber" (Estatuto anticorrupción, ley anti trámites, eficiencia administrativa y cultura del servicio). - sede Socorro_UIS</t>
  </si>
  <si>
    <t xml:space="preserve">Actividad de entrenamiento al personal administrativo de la Universidad: Seminario -Taller "Lo que todo servidor público debe saber" (Estatuto anticorrupción, ley anti trámites, eficiencia administrativa y cultura del servicio). - sede Málaga_UIS </t>
  </si>
  <si>
    <t>Establecer y ejecutar el plan de capacitación de la Unidad para la anualidad 2020.</t>
  </si>
  <si>
    <t>Fortalecimiento de las habilidades y destrezas del personal de UISALUD, que permitan una adecuada ejecución de sus procesos misionales.</t>
  </si>
  <si>
    <t>Mantener actualizado el normograma de la Unidad de tal forma que se garantice el cumplimiento de la normatividad legal vigente.</t>
  </si>
  <si>
    <t>Listado Maestro de Documentos Externos actualizado.</t>
  </si>
  <si>
    <t>Profesional Jurídico de UISALUD</t>
  </si>
  <si>
    <t>Gestionar la exposición a diversos riesgos que son inherentes a la Unidad, mediante el Sistema Integrado de Gestión de Riesgos y sus subsistemas de administración.</t>
  </si>
  <si>
    <t>Identificación y administración del Sistema Integrado de Gestión de Riesgos de la Unidad (Fase 1).</t>
  </si>
  <si>
    <t>Revisión de la matriz de grupos de interés institucionales.</t>
  </si>
  <si>
    <t>Coordinadora de Vigilancia Epidemiológica y Gestión del Riesgo.</t>
  </si>
  <si>
    <t>Coordinadora Administrativa y de Aseguramiento.                                             Trabajadora Social - UISALUD.</t>
  </si>
  <si>
    <t>Renovación de los sistemas de información administrativos - fase III
(Proyecto PAG 4778)</t>
  </si>
  <si>
    <t>1.1</t>
  </si>
  <si>
    <t>1.2</t>
  </si>
  <si>
    <t xml:space="preserve">Verificar la publicación permanente de los contratos en el portal web institucional </t>
  </si>
  <si>
    <t xml:space="preserve">Reporte de seguimiento de los contratos suscritos </t>
  </si>
  <si>
    <t>Documento de seguimiento</t>
  </si>
  <si>
    <t>División de Contratación</t>
  </si>
  <si>
    <t>1.3</t>
  </si>
  <si>
    <t>Actualizar y divulgar el instructivo (vídeo tutorial) sobre la consulta del plan anticorrupción</t>
  </si>
  <si>
    <t>1.4</t>
  </si>
  <si>
    <t>Desarrollar por redes difusión del plan anticorrupción de la Universidad</t>
  </si>
  <si>
    <t xml:space="preserve">Divulgación por redes sociales </t>
  </si>
  <si>
    <t>1 campañas</t>
  </si>
  <si>
    <t>1.5</t>
  </si>
  <si>
    <t>documentos aprobados y cargados en la página Web institucional para consulta.</t>
  </si>
  <si>
    <t>Coordinadora de Aseguramiento de la Calidad en Salud.</t>
  </si>
  <si>
    <t>2.1</t>
  </si>
  <si>
    <t xml:space="preserve">Realizar difusión de los medios de atención al ciudadano que tiene la Universidad. </t>
  </si>
  <si>
    <t xml:space="preserve">Soportes actividad de difusión </t>
  </si>
  <si>
    <t>3.1</t>
  </si>
  <si>
    <t>FUID actualizado en un 100% del volumen documental del Archivo Central</t>
  </si>
  <si>
    <t>3.2</t>
  </si>
  <si>
    <t>3.3</t>
  </si>
  <si>
    <t>Realización de las Tablas de Valoración Documental TVD - FASE 3 FINAL</t>
  </si>
  <si>
    <t>Elaborar propuesta de TVD de la Universidad, aprobación por la instancia competente, convalidación y publicación</t>
  </si>
  <si>
    <t>Tablas de Valoración Documental elaboradas, aprobadas, convalidadas y publicadas</t>
  </si>
  <si>
    <t>3.4</t>
  </si>
  <si>
    <t>Elaborar e implementar el Programa de Documentos Vitales o Esenciales y el Programa de Documentos Especiales - FASE 2 FINAL</t>
  </si>
  <si>
    <t>Elaborar el Programa del Documento de Vitales y Esenciales,  y Programa de Documentos Especiales elaborados y publicados</t>
  </si>
  <si>
    <t>Programa del Documento de Vitales y Esenciales  y Programa de Documentos Especiales elaborados y publicados</t>
  </si>
  <si>
    <t>3.5</t>
  </si>
  <si>
    <t>Actualización de las Tablas de Control de Acceso TCA</t>
  </si>
  <si>
    <t>TCA actualizado con base en los ajustes a las Tablas de Retención Documental</t>
  </si>
  <si>
    <t>Tablas de Control de Acceso TCA actualizadas y publicadas</t>
  </si>
  <si>
    <t>3.6</t>
  </si>
  <si>
    <t>Identificación de documentos de la Universidad relacionados con archivos de derechos humanos</t>
  </si>
  <si>
    <t>4.1</t>
  </si>
  <si>
    <t>Implementación de una estrategia educativa orientada a la población estudiantil de las sedes regionales con discapacidad o con un plan de intervención de ajustes razonables (PIAR). (Proyecto PAG 4699)</t>
  </si>
  <si>
    <t>Implementar en las sedes regionales, el proceso de inclusión educativa mediante una estrategia de acompañamiento a los estudiantes con discapacidad o PIAR.</t>
  </si>
  <si>
    <t>Documento diagnóstico para identificar la población con discapacidad o PIAR</t>
  </si>
  <si>
    <t>IPRED</t>
  </si>
  <si>
    <t>5.1</t>
  </si>
  <si>
    <t>Inventario documental de archivos de derechos humanos, memoria histórica y conflicto armado - FASE 1</t>
  </si>
  <si>
    <t>enero - abril 2020</t>
  </si>
  <si>
    <t xml:space="preserve">El Manual de Administración de riesgos se actualizó y se encuentra pendiente de enviar a revisión por parte del Comité de Coordinación de Control Interno para su posterior publicación. </t>
  </si>
  <si>
    <t>La evaluación se realizará una vez se lleven a cabo los ejercicios de rendición de cuentas de la vigencia</t>
  </si>
  <si>
    <t>La Coordinación de Calidad realizó una mejora del gráfico Grupo de Interés, la actualización Seguimiento Expectativas del Grupo de Interés en cuanto a los indicadores del PDI 2019 - 2030 y se actualizaron las Referencias con los ACS del Estatuto de Contratación y el PDI 2019 -2030. Finalmente la Matriz de Grupos de Interés UIS se publicó en la intranet el 13 de febrero de 2020.</t>
  </si>
  <si>
    <t xml:space="preserve">La publicación se realizará una vez se publique el Manual de Riesgos y el Formato FSE. 18, con el fin de contribuir a la nueva metodología de administración de riesgos a adoptarse por la Universidad. </t>
  </si>
  <si>
    <t xml:space="preserve">Esta actividad se encuentra en desarrollo y etapa de revisión de diferentes documentos, informes y datos de la universidad. </t>
  </si>
  <si>
    <t>Actualmente la Unidad se encuentra en proceso de actualización del Listado Maestro de Documentos Externos</t>
  </si>
  <si>
    <t>En cuanto a la gestión de riesgos en salud, la Unidad ha realizado la planeación de acciones de promoción y mantenimiento de la salud por ciclo vital, la cual está ligada a la sistematización de historia clínica, en donde se plantean tamizajes para la identificación temprana de alteraciones en la salud y tratamiento oportuno, con el fin de controlar la evolución de las diferentes patologías y gestionar los riesgos por ciclo vital.</t>
  </si>
  <si>
    <t>Se establecieron diversos canales, medios y alternativas de comunicación para la atención al ciudadano, que están  habilitados en el siguiente link: http://ntic.uis.edu.co/?page_id=302</t>
  </si>
  <si>
    <r>
      <t xml:space="preserve">Subcomponente 1
</t>
    </r>
    <r>
      <rPr>
        <sz val="10"/>
        <color rgb="FF000000"/>
        <rFont val="Humanst521 BT"/>
      </rPr>
      <t>Lineamientos de Transparencia Activa</t>
    </r>
  </si>
  <si>
    <r>
      <t xml:space="preserve">Subcomponente 2
</t>
    </r>
    <r>
      <rPr>
        <sz val="10"/>
        <color rgb="FF000000"/>
        <rFont val="Humanst521 BT"/>
      </rPr>
      <t>Lineamientos de Transparencia Pasiva</t>
    </r>
  </si>
  <si>
    <r>
      <t xml:space="preserve">Subcomponente 3
</t>
    </r>
    <r>
      <rPr>
        <sz val="10"/>
        <color rgb="FF000000"/>
        <rFont val="Humanst521 BT"/>
      </rPr>
      <t>Elaboración de los Instrumentos de Gestión de la Información</t>
    </r>
  </si>
  <si>
    <r>
      <t xml:space="preserve">Subcomponente 4
</t>
    </r>
    <r>
      <rPr>
        <sz val="10"/>
        <color theme="1"/>
        <rFont val="Humanst521 BT"/>
      </rPr>
      <t>Criterio Diferencial de Accesibilidad</t>
    </r>
  </si>
  <si>
    <r>
      <t xml:space="preserve">Subcomponente 5
</t>
    </r>
    <r>
      <rPr>
        <sz val="10"/>
        <color theme="1"/>
        <rFont val="Humanst521 BT"/>
      </rPr>
      <t>Monitoreo del Acceso a la Información Pública</t>
    </r>
  </si>
  <si>
    <t>La guía está integrada con el Formato de mapa de riesgos FSE.18 el cual se encuentra en fase de prueba piloto para su ajuste y posterior envío al Comité de Coordinación de Control Interno para revisión y publicación.</t>
  </si>
  <si>
    <t xml:space="preserve">El sistema se encuentra puesto en marcha, se cuenta con la descripción de como funciona la generación de certificados y se encuentra a disposición para el uso por parte de la Unidad de Talento Humano. </t>
  </si>
  <si>
    <t>Se preparó y envió comunicación del Rector con destino a los directivos, asesores y jefes de U.A.A., por medio del cual se solicita la presentación del Informe de Gestión del período comprendido entre enero de 2019 y marzo 31 de 2020, la anterior  información es importante e insumo para la construcción del Informe General de gestión de la Universidad.</t>
  </si>
  <si>
    <t>mayo - agosto 2020</t>
  </si>
  <si>
    <t>Se realizó una actualización del mapa de riesgos en el formato vigente. (Soporte: Mapa de riesgos de corrupción 2020) y se diligenciaron en la nueva herramienta Formato FSE.18 los riesgos de corrupción, queda pendiente la validación y complemento de las acciones pertinentes por parte de los líderes de proceso.</t>
  </si>
  <si>
    <t xml:space="preserve">Por parte de la Dirección de Control Interno y Evaluación de Gestión se realiza el seguimiento y acompañamiento a las UAA y para el periodo reportado se evidenció al avance en el diligenciamiento de los riesgos de corrupción en  la nueva herramienta de gestión de riesgos.  </t>
  </si>
  <si>
    <t xml:space="preserve">Se han enviado 2 comunicaciones a la comunidad universitaria, específicamente a los líderes de proceso. </t>
  </si>
  <si>
    <t>Diseñar y desarrollar los módulos periféricos del sistema de recursos humanos necesarios para la puesta en marcha de los 3 liquidadores desarrollados en la etapa anterior, así como el diseño y modelado del sistema de información financiero y contratación: presupuesto, contabilidad, tesorería, inventarios y recaudos de la Universidad Industrial de Santander.</t>
  </si>
  <si>
    <t>Agilizar los procesos administrativos de la División de Gestión del Talento Humano, la División Financiera y la División de Contratación.</t>
  </si>
  <si>
    <t>En reunión de equipo técnico de fecha 09 de junio se definió el alcance del proyecto para la vigencia 2020 y en razón a esas determinaciones el 01 de Julio se suscribió el contrato con la empresa Visión Ingeniería S.A.</t>
  </si>
  <si>
    <t xml:space="preserve">Se han realizado capacitaciones a los funcionarios responsables directos del archivo a organizar, por parte del director de la división de gestión documental. Así mismo, se acordó actualizar las Tablas de Retención Documental de la Unidad y los lineamientos a seguir para la organización de los archivos de gestión de la Unidad, por lo tanto, se realizó la contratación de auxiliaturas estudiantiles para dar inicio al proyecto y se contará con el apoyo del director de Gestión Documental. Actualmente, el proceso está pendiente debido a la contingencia generada por la pandemia del Covid-19. En la Unidad se encuentran las evidencias de las capacitaciones realizadas a los funcionarios de UISALUD. </t>
  </si>
  <si>
    <t>A causa de la emergencia sanitaria mundial por COVID-19, la Rendición debió ser pospuesta y a la fecha de corte de este informe aún no se definido fecha de dicho proceso.   
No obstante, siendo consciente de que el apoyo estratégico se debe brindar por igual a todas las Unidades Académicas y Administrativas de la Universidad, la Dirección de Comunicaciones ha brindado respaldo y acompañamiento a los procesos de audiencias públicas para las rendiciones de cuentas de la Facultad de Ciencias Humanas y de UISALUD</t>
  </si>
  <si>
    <t>La rendición de cuentas de UISALUD año 2019 se realizó el día jueves 14 de mayo de 2020, a las 3:00 p.m. a través de la página institucional www.uis.edu.co, por transmisión vía streaming.</t>
  </si>
  <si>
    <t>Con el objetivo de dar cumplimiento a esta actividad a cargo de la DGTH, se estructuró el plan de entrenamiento y capacitación para el semestre 1 de 2020. 
Se han desarrollado jornadas de formación en donde se trataron temas como: 
+ Jornada de inducción Servidores Públicos, donde se orientó a los funcionarios frente a las disposiciones incluidas en el reglamento de personal administrativo y los asuntos disciplinarios que como nuevos funcionarios públicos deben conocer. Adicionalmente se incluyeron intervenciones generales sobre temas de Anticorrupción.
+ Jornadas de reinducción Servidores Públicos, donde se trataron entre otros temas: asuntos disciplinarios y revisión de reglamento de personal administrativo. Adicionalmente se incluyeron intervenciones generales sobre temas de Anticorrupción.
+ Con relación al taller planteado en la actividad, se evalúa como dar cumplimiento teniendo en cuenta las eventualidad sanitaria mundial.</t>
  </si>
  <si>
    <t xml:space="preserve">La Dirección de Control Interno y  Evaluación de Gestión realiza diariamente seguimiento al sistema de PQRDSF; en estos seguimientos parciales realizados diariamente no se han identificado solicitudes vencidas por términos legales.  En el mes de enero fue publicado en informe del 2do semestre del año 2019. 
El informe del primer semestre (Enero-Junio) de la vigencia 2020 se publicará en el segundo semestre de 2020.  </t>
  </si>
  <si>
    <t xml:space="preserve">Actualmente, la Unidad en conjunto con la División de Servicios de Información (DSI) se encuentra realizando las respectivas modificaciones y sugerencias del nuevo software asistencial, así mismo, se han realizado reuniones virtuales internas en conjunto con la DSI para presentar solicitudes de modificaciones y ajustes al sistema.
Se revisaron los cambios realizados por la DSI con respecto al módulo de profesionales de odontología y se dio inicio a la capacitación de los profesionales odontólogos en este tema. </t>
  </si>
  <si>
    <t xml:space="preserve">Se realizó una primera fase de capacitación a gran parte del personal asistencial de UISALUD. Sin embargo, se plantea realizar una nueva etapa de formación dado que, han surgido una serie de cambios importantes que requieren capacitación del personal. Adicionalmente se inicio capacitación del módulo de profesionales de odontología. </t>
  </si>
  <si>
    <t>Se realizó un guión, el cual se pasó al administrador de la Plataforma PQRDS, para su aprobación y posterior edición. El guión ya fue avalado  y este será enviado a proceso de edición y posterior entrega para publicación en la página web institucional y redes sociales institucionales.</t>
  </si>
  <si>
    <t xml:space="preserve">Constantemente la Dirección de Control Interno y Evaluación de Gestión realiza seguimiento a esta actividad, es importante mencionar que la responsabilidad de actualizar la información es responsabilidad de cada Unidad que tiene la información.
Para los meses de septiembre y octubre se realizará una nueva revisión teniendo en cuenta Directiva 026 del 25 de agosto 2020 de la Procuraduría General. </t>
  </si>
  <si>
    <t xml:space="preserve">Durante el segundo semestre 2020 se tiene contemplada la actualización del video y la divulgación del mismos en las redes sociales. 
Se ha realizado la redacción de copys que serán usados para la elaboración de piezas gráficas en las  cuales se contemplan inicialmente 6 piezas. </t>
  </si>
  <si>
    <t xml:space="preserve">La Dirección de Control Interno y  Evaluación de Gestión realiza diariamente seguimiento al sistema de PQRDSF; en estos seguimientos parciales realizados diariamente no se han identificado solicitudes vencidas por términos legales.  En el mes de enero fue publicado en informe del 2do semestre del año 2019. 
El informe del primer semestre (Enero-Junio) de la vigencia 2020 se publicará en el segundo semestre de 2020. </t>
  </si>
  <si>
    <t>Para esta actividad la Unidad cuenta con el apoyo de la Dirección de Comunicaciones, para trabajar en la generación del “MANUAL DE USUARIO”, a través de tutoriales en videos interactivos que servirá de guía en lo que respecta a los tramites, requisitos y condiciones para la prestación de los servicios de UISALUD, actualmente, los guiones elaborados ya se encuentran revisados y aprobados por la Unidad.
con el fin de proceder a la realización de los videos y su publicación, sin embargo no se ha podido avanzar en el proceso de los videos, debido a la emergencia sanitaria y a la pandemia del Covid-19, porque los esfuerzos de la División de Comunicaciones están enfocados a darle prioridad a todo lo relacionado con la referencia para mantener a los usuarios informados.</t>
  </si>
  <si>
    <t>Se cuenta con el programa de humanización de la atención en los servicios de salud de UISALUD documentado, sin embargo, está pendiente de aprobación y ejecución puesto que se requiere de la participación de personal externo para apoyar el desarrollo de esta actividad, y bajo la situación actual de emergencia sanitaria generada por la pandemia del Covid-19 no ha sido posible la realización de la misma.</t>
  </si>
  <si>
    <r>
      <t>Con el objetivo de dar cumplimiento a esta actividad a cargo de la DGTH, se estru</t>
    </r>
    <r>
      <rPr>
        <sz val="10"/>
        <rFont val="Humanst521 BT"/>
      </rPr>
      <t>cturó</t>
    </r>
    <r>
      <rPr>
        <sz val="10"/>
        <color theme="1"/>
        <rFont val="Humanst521 BT"/>
      </rPr>
      <t xml:space="preserve"> el plan de entrenamiento y capacitación para el semestre 1 de 2020. 
Se desarrollaron jornadas de formación en donde se trataron temas como: 
+ Jornada de inducción Servidores Públicos, donde se orientó a los funcionarios frente a las disposiciones incluidas en el reglamento de personal administrativo y los asuntos disciplinarios que como nuevos funcionarios públicos deben conocer. Adicionalmente se incluyeron intervenciones generales sobre temas de Anticorrupción.
+ Jornadas de reinducción Servidores Públicos, donde se trataron entre otros temas: asuntos disciplinarios y revisión de reglamento de personal administrativo. Adicionalmente se incluyeron intervenciones generales sobre temas de Anticorrupción.
+ Con relación al taller planteado en la actividad, se evalúa como dar cumplimiento teniendo en cuenta las eventualidad sanitaria mundial.</t>
    </r>
  </si>
  <si>
    <t xml:space="preserve">La Unidad estableció un plan de capacitación para el año 2020, el cual se está ejecutando gradualmente de acuerdo a las fechas definidas en el mismo, en donde se contemplan temas tales como: dispensación de medicamentos, NTC ISO 9001:2015, Manejo de la red de gases, Prevención y manejo de posibles pacientes con diagnóstico de Covid-19, manejo del dolor, economía de la salud, protocolo de atención odontológica, entre otros. </t>
  </si>
  <si>
    <t xml:space="preserve">La Dirección de Control Interno y  Evaluación de Gestión tiene establecido un Plan Anual de Auditorías en donde tiene establecidas todas las actividades realizadas por la oficina incluyendo temas como: Auditorias de Gestión y Calidad, Asesorías y Acompañamientos, Seguimiento a informes a entes de control, Seguimiento a planes de mejoramiento, entre otros. 
Constantemente a través de correos, llamadas telefónicas y de forma presencial se tramitan las actividades del plan de auditoria anual. </t>
  </si>
  <si>
    <t>La Unidad a través de la oficina de coordinación de vigilancia epidemiológica y gestión del riesgo realiza la caracterización de la población de acuerdo con los lineamientos del Ministerio de Protección Social, para dar cumplimiento a esta actividad se cuenta con información relacionada de los pacientes más costosos, patologías más costosas, IPS de primer nivel y el listado de IPS.</t>
  </si>
  <si>
    <t xml:space="preserve">Durante el segundo semestre 2020 se tiene contemplada la actualización del video y la divulgación del mismos en las redes sociales. 
Se cuenta con un guion y el respectivo libreto para este video, realizado por una comunicadora social – periodista. </t>
  </si>
  <si>
    <t xml:space="preserve">Para la realización de esta actividad, se realizó el cargue en la página web de UISALUD una pestaña exclusiva de “Derechos y Deberes” en donde encontraran una infografía con el contenido de los mismos. </t>
  </si>
  <si>
    <t xml:space="preserve">Realizar actividades de seguimiento y verificación de del cumplimiento de: Procedimientos, Acciones Correctivas o de Mejora, Planeas de Acción,  Informes de Ley. </t>
  </si>
  <si>
    <t xml:space="preserve">El proceso de UISALUD ha adelantado la aprobación y gestionado la publicación de varios documentos para el Sistema de Gestión Integrado (SGI) de la Universidad Industrial de Santander, de acuerdo con las normas NTC 5906:2012, NTC ISO 9001:2015 y decreto N° 1072 del 2015, los documentos han sido aprobados por resolución de rectoría y han sido publicados en la intranet. </t>
  </si>
  <si>
    <r>
      <t>La Universidad durante el periodo comprendido entre el 1 de mayo y 31 de agosto de 2020, ha suscrito a través de las Unidades Académicas y Administrativas, un total de 1400</t>
    </r>
    <r>
      <rPr>
        <b/>
        <sz val="10"/>
        <rFont val="Humanst521 BT"/>
      </rPr>
      <t xml:space="preserve"> </t>
    </r>
    <r>
      <rPr>
        <sz val="10"/>
        <rFont val="Humanst521 BT"/>
      </rPr>
      <t xml:space="preserve">contratos en sus diferentes tipologías, para un total acumulado de enero - agosto de 2020 de 3703 contratos, los cuales han sido publicados en la página web institucional, en cumplimiento de la normativa institucional (Estatuto de Contratación; Acuerdo del Consejo Superior No 079/2019), los cuales han sido rendidos mensualmente por el representante legal, en la plataforma tecnológica SIA OBSERVA, de la Auditoría General de la República, dentro de los términos señalados por el ente de control (los primeros 3 días hábiles del mes siguiente en el que fueron suscritos). </t>
    </r>
  </si>
  <si>
    <t xml:space="preserve">Teniendo en cuenta que la DCIEG realiza seguimiento semestral, a corte 30 de junio se presenta un avance del 40% en donde se evidencia que las sedes de: Socorro, Málaga, Barbosa y Barrancabermeja han estado adelantando acciones encaminadas al cumplimiento del proyecto planteado. </t>
  </si>
  <si>
    <t xml:space="preserve">Elaborar y actualizar el Registro de Activos de Información </t>
  </si>
  <si>
    <t>Se cuenta con Inventarios de Activos de Información realizado por DSI. Se encuentra en proceso de revisión por parte la Dirección de Certificación y Gestión Documental.</t>
  </si>
  <si>
    <t xml:space="preserve">Esta es una actividad continua para cada vigencia, para el periodo enero -agosto 2020 se presentan 4 Tablas de Retención  Documental TRD ajustadas. </t>
  </si>
  <si>
    <t>Para el año 2020 se cuenta con un avance en los siguientes aspectos: Inventario de Identificación Documental, Consolidado de Valoración de series, Cuadros de Clasificación Documental, Esquemas preliminares TVD, Borrador de Memoria Descriptiva y Elaboración de Reseña Histórica</t>
  </si>
  <si>
    <t>La unidad responsable cuenta con el Programa de documentos Vitales o Especiales y el  Programa de Documentos Especiales, estos son revisados y asjustados según las necesidades.</t>
  </si>
  <si>
    <t xml:space="preserve">Para el periodo enero - agosto 2020 se han realizado ajustes a las Tablas de Control de Acceso, según las necesidades de las UAA. </t>
  </si>
  <si>
    <t>Se cuenta con un listado de series, subseries y asuntos identificados como  documental de archivos de derechos humanos, de la Universidad Industrial de Santander</t>
  </si>
  <si>
    <t>30 de agosto 2020</t>
  </si>
  <si>
    <t xml:space="preserve">Plan Anual de Auditorias Ejecutado </t>
  </si>
  <si>
    <r>
      <t xml:space="preserve">Durante el periodo mayo - agosto de 2020 se pudo evidenciar un avance considerable en el desarrollo de las acciones establecidas en cada componente el PAAC y se siguen desarrollando en la medida de lo posible, teniendo en cuenta las condiciones externas actuales en que está funcionando la Universidad derivado de las medidas establecidas para evitar la propagación del COVID-19. 
Se elimina el proyecto “Diseño de cursos para profesores sobre inclusión y equidad de género (Proyecto PAG 4765)”, el cual correspondía al componente 5, subcomponente 4, actividad 4.2. Lo anterior debido a que CEDEDUIS tuvo que priorizar las actividades relacionadas con la presencialidad remota, derivada de la problemática de salud pública mundial.  
Adicionalmente se presentaron algunos ajustes en la redacción de actividades los cuales se presentan en letra de color azul en los componentes 2, 4 y 5. 
</t>
    </r>
    <r>
      <rPr>
        <b/>
        <sz val="11"/>
        <color theme="1"/>
        <rFont val="Humanst521 BT"/>
        <family val="2"/>
      </rPr>
      <t>Nota</t>
    </r>
    <r>
      <rPr>
        <sz val="11"/>
        <color theme="1"/>
        <rFont val="Humanst521 BT"/>
        <family val="2"/>
      </rPr>
      <t xml:space="preserve">: Es necesario precisar que el promedio de cumplimiento varía teniendo en cuenta la cantidad de acciones por componente, adicionalmente dichas acciones pueden ser modificadas o remplazadas siempre y cuando los argumentos estén encaminados al mejoramiento institucional para combatir la corrupción. </t>
    </r>
  </si>
  <si>
    <r>
      <t>Subcomponente 1</t>
    </r>
    <r>
      <rPr>
        <sz val="11"/>
        <color rgb="FF000000"/>
        <rFont val="Arial"/>
        <family val="2"/>
      </rPr>
      <t>. Política de Administración del Riesgo de Corrupción</t>
    </r>
  </si>
  <si>
    <r>
      <t>Subcomponente 2.</t>
    </r>
    <r>
      <rPr>
        <sz val="11"/>
        <color rgb="FF000000"/>
        <rFont val="Arial"/>
        <family val="2"/>
      </rPr>
      <t xml:space="preserve"> Construcción del Mapa de Riesgos de Corrupción</t>
    </r>
  </si>
  <si>
    <r>
      <t>Subcomponente 3</t>
    </r>
    <r>
      <rPr>
        <sz val="11"/>
        <color rgb="FF000000"/>
        <rFont val="Arial"/>
        <family val="2"/>
      </rPr>
      <t>. Consulta y Divulgación</t>
    </r>
  </si>
  <si>
    <r>
      <t>Subcomponente 4.</t>
    </r>
    <r>
      <rPr>
        <sz val="11"/>
        <color rgb="FF000000"/>
        <rFont val="Arial"/>
        <family val="2"/>
      </rPr>
      <t xml:space="preserve"> Monitoreo y Revisión </t>
    </r>
  </si>
  <si>
    <r>
      <t xml:space="preserve">Subcomponente 5. </t>
    </r>
    <r>
      <rPr>
        <sz val="11"/>
        <color rgb="FF000000"/>
        <rFont val="Arial"/>
        <family val="2"/>
      </rPr>
      <t>Seguimiento</t>
    </r>
  </si>
  <si>
    <r>
      <t xml:space="preserve">Subcomponente 1                                          </t>
    </r>
    <r>
      <rPr>
        <sz val="11"/>
        <color rgb="FF000000"/>
        <rFont val="Humanst521 BT"/>
        <family val="2"/>
      </rPr>
      <t xml:space="preserve"> Información de calidad y en lenguaje comprensible</t>
    </r>
  </si>
  <si>
    <r>
      <t xml:space="preserve">Subcomponente 2                             </t>
    </r>
    <r>
      <rPr>
        <sz val="11"/>
        <color rgb="FF000000"/>
        <rFont val="Humanst521 BT"/>
        <family val="2"/>
      </rPr>
      <t xml:space="preserve">               Diálogo de doble vía con la ciudadanía y sus organizaciones</t>
    </r>
  </si>
  <si>
    <r>
      <t xml:space="preserve">Subcomponente 3                                    </t>
    </r>
    <r>
      <rPr>
        <sz val="11"/>
        <color rgb="FF000000"/>
        <rFont val="Humanst521 BT"/>
        <family val="2"/>
      </rPr>
      <t xml:space="preserve">             Incentivos para motivar la cultura de la rendición y petición de cuentas</t>
    </r>
  </si>
  <si>
    <r>
      <t>Subcomponente 4</t>
    </r>
    <r>
      <rPr>
        <sz val="11"/>
        <color rgb="FF000000"/>
        <rFont val="Humanst521 BT"/>
        <family val="2"/>
      </rPr>
      <t xml:space="preserve">                                               Evaluación y retroalimentación a  la gestión institucional</t>
    </r>
  </si>
  <si>
    <r>
      <rPr>
        <b/>
        <sz val="11"/>
        <color rgb="FF000000"/>
        <rFont val="Humanst521 BT"/>
        <family val="2"/>
      </rPr>
      <t xml:space="preserve">Subcomponente 1 </t>
    </r>
    <r>
      <rPr>
        <sz val="11"/>
        <color rgb="FF000000"/>
        <rFont val="Humanst521 BT"/>
        <family val="2"/>
      </rPr>
      <t>Estructura Administrativa y Direccionamiento Estratégico</t>
    </r>
  </si>
  <si>
    <r>
      <rPr>
        <b/>
        <sz val="11"/>
        <color rgb="FF000000"/>
        <rFont val="Humanst521 BT"/>
        <family val="2"/>
      </rPr>
      <t>Subcomponente 2</t>
    </r>
    <r>
      <rPr>
        <sz val="11"/>
        <color rgb="FF000000"/>
        <rFont val="Humanst521 BT"/>
        <family val="2"/>
      </rPr>
      <t xml:space="preserve">
Fortalecimiento de los Canales de Atención</t>
    </r>
  </si>
  <si>
    <r>
      <rPr>
        <b/>
        <sz val="11"/>
        <color rgb="FF000000"/>
        <rFont val="Humanst521 BT"/>
        <family val="2"/>
      </rPr>
      <t>Subcomponente 3</t>
    </r>
    <r>
      <rPr>
        <sz val="11"/>
        <color rgb="FF000000"/>
        <rFont val="Humanst521 BT"/>
        <family val="2"/>
      </rPr>
      <t xml:space="preserve">
Talento Humano</t>
    </r>
  </si>
  <si>
    <r>
      <t xml:space="preserve">Subcomponente 4
</t>
    </r>
    <r>
      <rPr>
        <sz val="11"/>
        <color rgb="FF000000"/>
        <rFont val="Humanst521 BT"/>
        <family val="2"/>
      </rPr>
      <t>Normativo y Procedimental</t>
    </r>
  </si>
  <si>
    <r>
      <t xml:space="preserve">Subcomponente 5
</t>
    </r>
    <r>
      <rPr>
        <sz val="11"/>
        <color rgb="FF000000"/>
        <rFont val="Humanst521 BT"/>
        <family val="2"/>
      </rPr>
      <t>Relacionamiento con el Ciudadano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</si>
</sst>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x14ac:knownFonts="1">
    <font>
      <sz val="11"/>
      <color theme="1"/>
      <name val="Calibri"/>
      <family val="2"/>
      <scheme val="minor"/>
    </font>
    <font>
      <sz val="11"/>
      <color theme="1"/>
      <name val="Calibri"/>
      <family val="2"/>
      <scheme val="minor"/>
    </font>
    <font>
      <b/>
      <sz val="11"/>
      <color theme="1"/>
      <name val="Humanst521 BT"/>
      <family val="2"/>
    </font>
    <font>
      <sz val="11"/>
      <color theme="1"/>
      <name val="Humanst521 BT"/>
      <family val="2"/>
    </font>
    <font>
      <b/>
      <sz val="10"/>
      <color theme="1"/>
      <name val="Humanst521 BT"/>
      <family val="2"/>
    </font>
    <font>
      <b/>
      <sz val="10"/>
      <color rgb="FF000000"/>
      <name val="Humanst521 BT"/>
      <family val="2"/>
    </font>
    <font>
      <sz val="10"/>
      <color theme="1"/>
      <name val="Humanst521 BT"/>
      <family val="2"/>
    </font>
    <font>
      <sz val="10"/>
      <name val="Humanst521 BT"/>
      <family val="2"/>
    </font>
    <font>
      <sz val="11"/>
      <name val="Humanst521 BT"/>
      <family val="2"/>
    </font>
    <font>
      <b/>
      <sz val="10"/>
      <name val="Humanst521 BT"/>
      <family val="2"/>
    </font>
    <font>
      <sz val="14"/>
      <color theme="1"/>
      <name val="Humanst521 BT"/>
      <family val="2"/>
    </font>
    <font>
      <sz val="16"/>
      <color theme="1"/>
      <name val="Humanst521 BT"/>
      <family val="2"/>
    </font>
    <font>
      <sz val="10"/>
      <color rgb="FFFF0000"/>
      <name val="Humanst521 BT"/>
      <family val="2"/>
    </font>
    <font>
      <b/>
      <sz val="11"/>
      <color rgb="FF000000"/>
      <name val="Humanst521 BT"/>
      <family val="2"/>
    </font>
    <font>
      <b/>
      <sz val="14"/>
      <color theme="0"/>
      <name val="Humanst521 BT"/>
      <family val="2"/>
    </font>
    <font>
      <sz val="10"/>
      <color theme="0"/>
      <name val="Humanst521 BT"/>
      <family val="2"/>
    </font>
    <font>
      <b/>
      <sz val="16"/>
      <color theme="0"/>
      <name val="Humanst521 BT"/>
      <family val="2"/>
    </font>
    <font>
      <b/>
      <sz val="11"/>
      <color theme="0"/>
      <name val="Humanst521 BT"/>
      <family val="2"/>
    </font>
    <font>
      <sz val="10"/>
      <color rgb="FF000000"/>
      <name val="Humanst521 BT"/>
    </font>
    <font>
      <b/>
      <sz val="10"/>
      <color rgb="FFFF0000"/>
      <name val="Humanst521 BT"/>
      <family val="2"/>
    </font>
    <font>
      <sz val="10"/>
      <color theme="1"/>
      <name val="Humanst521 BT"/>
    </font>
    <font>
      <sz val="9"/>
      <color rgb="FF000000"/>
      <name val="Humanst521 BT"/>
    </font>
    <font>
      <sz val="8"/>
      <color rgb="FF000000"/>
      <name val="Humanst521 BT"/>
    </font>
    <font>
      <sz val="8"/>
      <color theme="1"/>
      <name val="Humanst521 BT"/>
    </font>
    <font>
      <b/>
      <sz val="11"/>
      <color rgb="FF000000"/>
      <name val="Humanst521 BT"/>
    </font>
    <font>
      <b/>
      <sz val="11"/>
      <color theme="1"/>
      <name val="Humanst521 BT"/>
    </font>
    <font>
      <sz val="11"/>
      <color theme="1"/>
      <name val="Humanst521 BT"/>
    </font>
    <font>
      <sz val="9"/>
      <color theme="1"/>
      <name val="Humanst521 BT"/>
    </font>
    <font>
      <b/>
      <sz val="10"/>
      <color rgb="FF000000"/>
      <name val="Humanst521 BT"/>
    </font>
    <font>
      <sz val="10"/>
      <name val="Humanst521 BT"/>
    </font>
    <font>
      <sz val="10"/>
      <color rgb="FFFF0000"/>
      <name val="Humanst521 BT"/>
    </font>
    <font>
      <b/>
      <sz val="10"/>
      <color theme="1"/>
      <name val="Humanst521 BT"/>
    </font>
    <font>
      <b/>
      <sz val="18"/>
      <color theme="0"/>
      <name val="Humanst521 BT"/>
      <family val="2"/>
    </font>
    <font>
      <sz val="9"/>
      <name val="Humanst521 BT"/>
      <family val="2"/>
    </font>
    <font>
      <sz val="8"/>
      <name val="Humanst521 BT"/>
    </font>
    <font>
      <b/>
      <sz val="10"/>
      <name val="Humanst521 BT"/>
    </font>
    <font>
      <sz val="10"/>
      <color rgb="FF0070C0"/>
      <name val="Humanst521 BT"/>
    </font>
    <font>
      <sz val="8"/>
      <color rgb="FF0070C0"/>
      <name val="Humanst521 BT"/>
    </font>
    <font>
      <b/>
      <sz val="11"/>
      <color rgb="FF000000"/>
      <name val="Arial"/>
      <family val="2"/>
    </font>
    <font>
      <sz val="11"/>
      <color rgb="FF000000"/>
      <name val="Arial"/>
      <family val="2"/>
    </font>
    <font>
      <sz val="11"/>
      <color rgb="FFFF0000"/>
      <name val="Humanst521 BT"/>
      <family val="2"/>
    </font>
    <font>
      <sz val="12"/>
      <color theme="1"/>
      <name val="Humanst521 BT"/>
      <family val="2"/>
    </font>
    <font>
      <sz val="14"/>
      <color rgb="FFFF0000"/>
      <name val="Humanst521 BT"/>
      <family val="2"/>
    </font>
    <font>
      <sz val="11"/>
      <color rgb="FF000000"/>
      <name val="Humanst521 BT"/>
      <family val="2"/>
    </font>
    <font>
      <b/>
      <sz val="11"/>
      <name val="Humanst521 BT"/>
      <family val="2"/>
    </font>
    <font>
      <b/>
      <sz val="12"/>
      <name val="Humanst521 BT"/>
      <family val="2"/>
    </font>
    <font>
      <sz val="12"/>
      <name val="Humanst521 BT"/>
      <family val="2"/>
    </font>
    <font>
      <sz val="16"/>
      <color rgb="FFFF0000"/>
      <name val="Humanst521 BT"/>
      <family val="2"/>
    </font>
    <font>
      <b/>
      <sz val="12"/>
      <color theme="1"/>
      <name val="Humanst521 BT"/>
      <family val="2"/>
    </font>
    <font>
      <b/>
      <sz val="13"/>
      <color rgb="FF000000"/>
      <name val="Humanst521 BT"/>
      <family val="2"/>
    </font>
  </fonts>
  <fills count="10">
    <fill>
      <patternFill patternType="none"/>
    </fill>
    <fill>
      <patternFill patternType="gray125"/>
    </fill>
    <fill>
      <patternFill patternType="solid">
        <fgColor theme="0" tint="-4.9989318521683403E-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2" tint="-9.9978637043366805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248">
    <xf numFmtId="0" fontId="0" fillId="0" borderId="0" xfId="0"/>
    <xf numFmtId="0" fontId="3" fillId="0" borderId="0" xfId="0" applyFont="1" applyBorder="1" applyAlignment="1">
      <alignment wrapText="1"/>
    </xf>
    <xf numFmtId="0" fontId="3" fillId="0" borderId="0" xfId="0" applyFont="1" applyBorder="1"/>
    <xf numFmtId="0" fontId="2" fillId="0" borderId="0" xfId="0" applyFont="1" applyBorder="1" applyAlignment="1">
      <alignment horizontal="center" vertical="center"/>
    </xf>
    <xf numFmtId="0" fontId="3" fillId="0" borderId="0" xfId="0" applyFont="1" applyBorder="1" applyAlignment="1">
      <alignment horizontal="justify" vertical="center" wrapText="1"/>
    </xf>
    <xf numFmtId="0" fontId="3" fillId="0" borderId="0" xfId="0" applyFont="1" applyBorder="1" applyAlignment="1">
      <alignment horizontal="center" vertical="center"/>
    </xf>
    <xf numFmtId="9" fontId="3" fillId="0" borderId="0" xfId="0" applyNumberFormat="1" applyFont="1" applyBorder="1" applyAlignment="1">
      <alignment horizontal="center" vertical="center"/>
    </xf>
    <xf numFmtId="0" fontId="3" fillId="0" borderId="0" xfId="0" applyFont="1" applyBorder="1" applyAlignment="1">
      <alignment horizontal="left"/>
    </xf>
    <xf numFmtId="0" fontId="0" fillId="0" borderId="0" xfId="0" applyAlignment="1">
      <alignment vertical="center"/>
    </xf>
    <xf numFmtId="0" fontId="6" fillId="0" borderId="0" xfId="0" applyFont="1"/>
    <xf numFmtId="0" fontId="6" fillId="0" borderId="0" xfId="0" applyFont="1" applyAlignment="1">
      <alignment horizontal="center" vertical="center"/>
    </xf>
    <xf numFmtId="0" fontId="7" fillId="0" borderId="0" xfId="0" applyFont="1" applyAlignment="1">
      <alignment vertical="center"/>
    </xf>
    <xf numFmtId="0" fontId="6" fillId="0" borderId="0" xfId="0" applyFont="1" applyAlignment="1">
      <alignment horizontal="justify" vertical="center"/>
    </xf>
    <xf numFmtId="0" fontId="0" fillId="0" borderId="3" xfId="0" applyBorder="1"/>
    <xf numFmtId="0" fontId="0" fillId="0" borderId="4" xfId="0" applyBorder="1"/>
    <xf numFmtId="0" fontId="0" fillId="0" borderId="5" xfId="0" applyBorder="1"/>
    <xf numFmtId="0" fontId="0" fillId="0" borderId="11" xfId="0" applyBorder="1"/>
    <xf numFmtId="0" fontId="0" fillId="0" borderId="12" xfId="0" applyBorder="1"/>
    <xf numFmtId="0" fontId="0" fillId="0" borderId="11" xfId="0" applyBorder="1" applyAlignment="1">
      <alignment vertical="center"/>
    </xf>
    <xf numFmtId="0" fontId="0" fillId="0" borderId="12" xfId="0" applyBorder="1" applyAlignment="1">
      <alignment vertical="center"/>
    </xf>
    <xf numFmtId="0" fontId="6" fillId="0" borderId="0" xfId="0" applyFont="1" applyAlignment="1">
      <alignment horizontal="center"/>
    </xf>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Alignment="1">
      <alignment wrapText="1"/>
    </xf>
    <xf numFmtId="0" fontId="10" fillId="0" borderId="0" xfId="0" applyFont="1"/>
    <xf numFmtId="0" fontId="11" fillId="0" borderId="0" xfId="0" applyFont="1"/>
    <xf numFmtId="0" fontId="6" fillId="0" borderId="0" xfId="0" applyFont="1" applyAlignment="1">
      <alignment horizontal="left"/>
    </xf>
    <xf numFmtId="0" fontId="7" fillId="5" borderId="0" xfId="0" applyFont="1" applyFill="1" applyAlignment="1">
      <alignment horizontal="center" vertical="center"/>
    </xf>
    <xf numFmtId="0" fontId="7" fillId="5" borderId="0" xfId="0" applyFont="1" applyFill="1" applyAlignment="1">
      <alignment horizontal="justify" vertical="center"/>
    </xf>
    <xf numFmtId="0" fontId="12" fillId="5" borderId="0" xfId="0" applyFont="1" applyFill="1" applyAlignment="1">
      <alignment horizontal="center" vertical="center" wrapText="1"/>
    </xf>
    <xf numFmtId="0" fontId="12" fillId="0" borderId="0" xfId="0" applyFont="1" applyAlignment="1">
      <alignment horizontal="center" vertical="center" wrapText="1"/>
    </xf>
    <xf numFmtId="0" fontId="6" fillId="5" borderId="0" xfId="0" applyFont="1" applyFill="1"/>
    <xf numFmtId="0" fontId="12" fillId="5" borderId="0" xfId="0" applyFont="1" applyFill="1" applyAlignment="1">
      <alignment vertical="center"/>
    </xf>
    <xf numFmtId="0" fontId="12" fillId="0" borderId="0" xfId="0" applyFont="1"/>
    <xf numFmtId="0" fontId="15" fillId="0" borderId="0" xfId="0" applyFont="1"/>
    <xf numFmtId="0" fontId="15" fillId="0" borderId="0" xfId="0" applyFont="1" applyAlignment="1">
      <alignment horizontal="center" vertical="center"/>
    </xf>
    <xf numFmtId="0" fontId="7" fillId="7" borderId="1" xfId="0" applyFont="1" applyFill="1" applyBorder="1" applyAlignment="1">
      <alignment horizontal="center" vertical="center"/>
    </xf>
    <xf numFmtId="9" fontId="7" fillId="7" borderId="1" xfId="1" applyFont="1" applyFill="1" applyBorder="1" applyAlignment="1">
      <alignment horizontal="center" vertical="center" wrapText="1"/>
    </xf>
    <xf numFmtId="0" fontId="3" fillId="0" borderId="13" xfId="0" applyFont="1" applyBorder="1"/>
    <xf numFmtId="0" fontId="3" fillId="0" borderId="14" xfId="0" applyFont="1" applyBorder="1" applyAlignment="1">
      <alignment horizontal="left"/>
    </xf>
    <xf numFmtId="0" fontId="2" fillId="3" borderId="1" xfId="0" applyFont="1" applyFill="1" applyBorder="1" applyAlignment="1">
      <alignment horizontal="center" vertical="center"/>
    </xf>
    <xf numFmtId="0" fontId="3" fillId="0" borderId="1" xfId="0" applyFont="1" applyBorder="1" applyAlignment="1">
      <alignment horizontal="justify" vertical="center" wrapText="1"/>
    </xf>
    <xf numFmtId="0" fontId="3" fillId="0" borderId="1" xfId="0" applyFont="1" applyBorder="1" applyAlignment="1">
      <alignment horizontal="center" vertical="center"/>
    </xf>
    <xf numFmtId="9" fontId="3" fillId="0" borderId="1" xfId="0" applyNumberFormat="1" applyFont="1" applyBorder="1" applyAlignment="1">
      <alignment horizontal="center" vertical="center"/>
    </xf>
    <xf numFmtId="9" fontId="2" fillId="3" borderId="1" xfId="0" applyNumberFormat="1" applyFont="1" applyFill="1" applyBorder="1" applyAlignment="1">
      <alignment horizontal="center" vertical="center"/>
    </xf>
    <xf numFmtId="9" fontId="3" fillId="5" borderId="1" xfId="0" applyNumberFormat="1" applyFont="1" applyFill="1" applyBorder="1" applyAlignment="1">
      <alignment horizontal="center" vertical="center"/>
    </xf>
    <xf numFmtId="0" fontId="3" fillId="0" borderId="0" xfId="0" applyFont="1"/>
    <xf numFmtId="0" fontId="2" fillId="7" borderId="1" xfId="0" applyFont="1" applyFill="1" applyBorder="1" applyAlignment="1">
      <alignment horizontal="center" vertical="center"/>
    </xf>
    <xf numFmtId="0" fontId="4" fillId="7" borderId="1" xfId="0" applyFont="1" applyFill="1" applyBorder="1" applyAlignment="1">
      <alignment horizontal="center" vertical="center"/>
    </xf>
    <xf numFmtId="0" fontId="13" fillId="7" borderId="1" xfId="0" applyFont="1" applyFill="1" applyBorder="1" applyAlignment="1">
      <alignment horizontal="center" vertical="center" wrapText="1"/>
    </xf>
    <xf numFmtId="0" fontId="13" fillId="7" borderId="1" xfId="0" applyFont="1" applyFill="1" applyBorder="1" applyAlignment="1">
      <alignment horizontal="center" vertical="center"/>
    </xf>
    <xf numFmtId="0" fontId="16" fillId="8"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15" fillId="0" borderId="0" xfId="0" applyFont="1" applyAlignment="1">
      <alignment horizontal="center" vertical="center" wrapText="1"/>
    </xf>
    <xf numFmtId="9" fontId="6" fillId="0" borderId="0" xfId="1" applyFont="1" applyAlignment="1">
      <alignment horizontal="center" vertical="center" wrapText="1"/>
    </xf>
    <xf numFmtId="0" fontId="13" fillId="7" borderId="1" xfId="0" applyFont="1" applyFill="1" applyBorder="1" applyAlignment="1">
      <alignment horizontal="center" vertical="center" wrapText="1"/>
    </xf>
    <xf numFmtId="0" fontId="5" fillId="7" borderId="1" xfId="0" applyFont="1" applyFill="1" applyBorder="1" applyAlignment="1">
      <alignment horizontal="center" vertical="center"/>
    </xf>
    <xf numFmtId="0" fontId="4" fillId="2" borderId="1" xfId="0" applyFont="1" applyFill="1" applyBorder="1" applyAlignment="1">
      <alignment horizontal="center" vertical="center" wrapText="1"/>
    </xf>
    <xf numFmtId="9" fontId="6" fillId="0" borderId="0" xfId="1" applyFont="1" applyAlignment="1">
      <alignment horizontal="center" vertical="center"/>
    </xf>
    <xf numFmtId="9" fontId="4" fillId="7" borderId="1" xfId="1" applyFont="1" applyFill="1" applyBorder="1" applyAlignment="1">
      <alignment horizontal="center" vertical="center"/>
    </xf>
    <xf numFmtId="9" fontId="7" fillId="5" borderId="0" xfId="1" applyFont="1" applyFill="1" applyAlignment="1">
      <alignment horizontal="center" vertical="center"/>
    </xf>
    <xf numFmtId="0" fontId="5" fillId="7" borderId="1" xfId="0" applyFont="1" applyFill="1" applyBorder="1" applyAlignment="1">
      <alignment horizontal="center" vertical="center" wrapText="1"/>
    </xf>
    <xf numFmtId="0" fontId="7" fillId="5" borderId="0" xfId="0" applyFont="1" applyFill="1" applyAlignment="1">
      <alignment vertical="center" wrapText="1"/>
    </xf>
    <xf numFmtId="0" fontId="6" fillId="0" borderId="0" xfId="0" applyFont="1" applyAlignment="1">
      <alignment vertical="center"/>
    </xf>
    <xf numFmtId="0" fontId="6" fillId="9" borderId="0" xfId="0" applyFont="1" applyFill="1" applyAlignment="1">
      <alignment vertical="center"/>
    </xf>
    <xf numFmtId="0" fontId="7" fillId="5" borderId="0" xfId="0" applyFont="1" applyFill="1" applyAlignment="1">
      <alignment vertical="center"/>
    </xf>
    <xf numFmtId="9" fontId="2" fillId="7" borderId="1" xfId="1" applyFont="1" applyFill="1" applyBorder="1" applyAlignment="1">
      <alignment horizontal="center" vertical="center"/>
    </xf>
    <xf numFmtId="0" fontId="4" fillId="7" borderId="1" xfId="0" applyFont="1" applyFill="1" applyBorder="1" applyAlignment="1">
      <alignment horizontal="center" vertical="center" wrapText="1"/>
    </xf>
    <xf numFmtId="0" fontId="19" fillId="5" borderId="0" xfId="0" applyFont="1" applyFill="1" applyAlignment="1">
      <alignment vertical="center" wrapText="1"/>
    </xf>
    <xf numFmtId="0" fontId="4" fillId="5" borderId="0" xfId="0" applyFont="1" applyFill="1" applyAlignment="1">
      <alignment wrapText="1"/>
    </xf>
    <xf numFmtId="0" fontId="19" fillId="0" borderId="0" xfId="0" applyFont="1" applyFill="1" applyAlignment="1">
      <alignment vertical="center" wrapText="1"/>
    </xf>
    <xf numFmtId="0" fontId="4" fillId="0" borderId="0" xfId="0" applyFont="1" applyFill="1" applyAlignment="1">
      <alignment wrapText="1"/>
    </xf>
    <xf numFmtId="0" fontId="24" fillId="7" borderId="1" xfId="0" applyFont="1" applyFill="1" applyBorder="1" applyAlignment="1">
      <alignment horizontal="center" vertical="center"/>
    </xf>
    <xf numFmtId="0" fontId="24" fillId="7" borderId="1" xfId="0" applyFont="1" applyFill="1" applyBorder="1" applyAlignment="1">
      <alignment horizontal="center" vertical="center" wrapText="1"/>
    </xf>
    <xf numFmtId="9" fontId="25" fillId="7" borderId="17" xfId="1" applyFont="1" applyFill="1" applyBorder="1" applyAlignment="1">
      <alignment horizontal="center" vertical="center"/>
    </xf>
    <xf numFmtId="0" fontId="25" fillId="7" borderId="1" xfId="0" applyFont="1" applyFill="1" applyBorder="1" applyAlignment="1">
      <alignment horizontal="center" vertical="center"/>
    </xf>
    <xf numFmtId="0" fontId="26" fillId="0" borderId="0" xfId="0" applyFont="1"/>
    <xf numFmtId="0" fontId="20" fillId="0" borderId="0" xfId="0" applyFont="1"/>
    <xf numFmtId="0" fontId="20" fillId="0" borderId="1" xfId="0" applyFont="1" applyBorder="1" applyAlignment="1">
      <alignment horizontal="center" vertical="center"/>
    </xf>
    <xf numFmtId="0" fontId="30" fillId="0" borderId="0" xfId="0" applyFont="1" applyAlignment="1">
      <alignment horizontal="center" vertical="center" wrapText="1"/>
    </xf>
    <xf numFmtId="0" fontId="29" fillId="5" borderId="0" xfId="0" applyFont="1" applyFill="1" applyAlignment="1">
      <alignment vertical="center"/>
    </xf>
    <xf numFmtId="0" fontId="30" fillId="5" borderId="0" xfId="0" applyFont="1" applyFill="1" applyAlignment="1">
      <alignment horizontal="center" vertical="center" wrapText="1"/>
    </xf>
    <xf numFmtId="0" fontId="31" fillId="0" borderId="1" xfId="0" applyFont="1" applyBorder="1" applyAlignment="1">
      <alignment horizontal="center" vertical="center" wrapText="1"/>
    </xf>
    <xf numFmtId="0" fontId="20" fillId="0" borderId="1" xfId="0" applyFont="1" applyFill="1" applyBorder="1" applyAlignment="1">
      <alignment horizontal="center" vertical="center"/>
    </xf>
    <xf numFmtId="0" fontId="20" fillId="0" borderId="0" xfId="0" applyFont="1" applyFill="1"/>
    <xf numFmtId="0" fontId="27" fillId="0" borderId="1" xfId="0" applyFont="1" applyFill="1" applyBorder="1" applyAlignment="1">
      <alignment horizontal="center" vertical="center"/>
    </xf>
    <xf numFmtId="0" fontId="6" fillId="0" borderId="0" xfId="0" applyFont="1" applyFill="1"/>
    <xf numFmtId="0" fontId="2" fillId="4" borderId="2" xfId="0" applyFont="1" applyFill="1" applyBorder="1" applyAlignment="1">
      <alignment vertical="center" wrapText="1"/>
    </xf>
    <xf numFmtId="0" fontId="2" fillId="4" borderId="16" xfId="0" applyFont="1" applyFill="1" applyBorder="1" applyAlignment="1">
      <alignment vertical="center" wrapText="1"/>
    </xf>
    <xf numFmtId="0" fontId="2" fillId="4" borderId="17" xfId="0" applyFont="1" applyFill="1" applyBorder="1" applyAlignment="1">
      <alignment vertical="center" wrapText="1"/>
    </xf>
    <xf numFmtId="0" fontId="0" fillId="0" borderId="18" xfId="0" applyBorder="1"/>
    <xf numFmtId="0" fontId="0" fillId="0" borderId="19" xfId="0" applyBorder="1"/>
    <xf numFmtId="0" fontId="0" fillId="0" borderId="20" xfId="0" applyBorder="1"/>
    <xf numFmtId="0" fontId="10" fillId="0" borderId="0" xfId="0" applyFont="1" applyAlignment="1">
      <alignment vertical="center"/>
    </xf>
    <xf numFmtId="0" fontId="3" fillId="0" borderId="0" xfId="0" applyFont="1" applyAlignment="1">
      <alignment vertical="center"/>
    </xf>
    <xf numFmtId="0" fontId="20" fillId="0" borderId="0" xfId="0" applyFont="1" applyAlignment="1">
      <alignment vertical="center"/>
    </xf>
    <xf numFmtId="0" fontId="30" fillId="0" borderId="0" xfId="0" applyFont="1" applyAlignment="1">
      <alignment vertical="center"/>
    </xf>
    <xf numFmtId="0" fontId="22"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31" fillId="0" borderId="6" xfId="0" applyFont="1" applyBorder="1" applyAlignment="1">
      <alignment horizontal="center" vertical="center" wrapText="1"/>
    </xf>
    <xf numFmtId="0" fontId="20"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9" fontId="29" fillId="0" borderId="17" xfId="1" applyFont="1" applyFill="1" applyBorder="1" applyAlignment="1">
      <alignment horizontal="center" vertical="center"/>
    </xf>
    <xf numFmtId="0" fontId="29" fillId="0" borderId="1" xfId="0" applyFont="1" applyFill="1" applyBorder="1" applyAlignment="1">
      <alignment horizontal="justify" vertical="center" wrapText="1"/>
    </xf>
    <xf numFmtId="0" fontId="18" fillId="0" borderId="1" xfId="0" applyFont="1" applyFill="1" applyBorder="1" applyAlignment="1">
      <alignment horizontal="justify" vertical="center" wrapText="1"/>
    </xf>
    <xf numFmtId="0" fontId="18" fillId="0" borderId="1" xfId="0" applyFont="1" applyFill="1" applyBorder="1" applyAlignment="1">
      <alignment horizontal="center" vertical="center" wrapText="1"/>
    </xf>
    <xf numFmtId="0" fontId="29" fillId="0" borderId="1" xfId="0" applyFont="1" applyFill="1" applyBorder="1" applyAlignment="1">
      <alignment horizontal="justify" vertical="center"/>
    </xf>
    <xf numFmtId="0" fontId="29" fillId="0" borderId="1" xfId="0" applyFont="1" applyFill="1" applyBorder="1" applyAlignment="1">
      <alignment horizontal="center" vertical="center" wrapText="1"/>
    </xf>
    <xf numFmtId="9" fontId="29" fillId="0" borderId="17" xfId="0" applyNumberFormat="1" applyFont="1" applyFill="1" applyBorder="1" applyAlignment="1">
      <alignment horizontal="center" vertical="center"/>
    </xf>
    <xf numFmtId="9" fontId="20" fillId="0" borderId="1" xfId="0" applyNumberFormat="1" applyFont="1" applyFill="1" applyBorder="1" applyAlignment="1">
      <alignment horizontal="center" vertical="center" wrapText="1"/>
    </xf>
    <xf numFmtId="0" fontId="36" fillId="0" borderId="1" xfId="0" applyFont="1" applyFill="1" applyBorder="1" applyAlignment="1">
      <alignment horizontal="center" vertical="center"/>
    </xf>
    <xf numFmtId="0" fontId="36" fillId="0" borderId="1" xfId="0" applyFont="1" applyFill="1" applyBorder="1" applyAlignment="1">
      <alignment horizontal="justify" vertical="center" wrapText="1"/>
    </xf>
    <xf numFmtId="0" fontId="36" fillId="0" borderId="1" xfId="0" applyFont="1" applyFill="1" applyBorder="1" applyAlignment="1">
      <alignment horizontal="center" vertical="center" wrapText="1"/>
    </xf>
    <xf numFmtId="0" fontId="22" fillId="0" borderId="1" xfId="0" applyFont="1" applyFill="1" applyBorder="1" applyAlignment="1">
      <alignment horizontal="justify" vertical="center" wrapText="1"/>
    </xf>
    <xf numFmtId="0" fontId="27" fillId="0" borderId="1" xfId="0" applyFont="1" applyFill="1" applyBorder="1" applyAlignment="1">
      <alignment horizontal="justify" vertical="center" wrapText="1"/>
    </xf>
    <xf numFmtId="0" fontId="27" fillId="0" borderId="1" xfId="0" applyFont="1" applyFill="1" applyBorder="1" applyAlignment="1">
      <alignment horizontal="justify" vertical="center"/>
    </xf>
    <xf numFmtId="9" fontId="20" fillId="0" borderId="17" xfId="1" applyFont="1" applyFill="1" applyBorder="1" applyAlignment="1">
      <alignment horizontal="center" vertical="center"/>
    </xf>
    <xf numFmtId="0" fontId="33" fillId="0" borderId="1" xfId="0" applyFont="1" applyFill="1" applyBorder="1" applyAlignment="1">
      <alignment horizontal="justify" vertical="center"/>
    </xf>
    <xf numFmtId="0" fontId="33" fillId="0" borderId="1" xfId="0" applyFont="1" applyFill="1" applyBorder="1" applyAlignment="1">
      <alignment horizontal="justify" vertical="center" wrapText="1"/>
    </xf>
    <xf numFmtId="9" fontId="20" fillId="0" borderId="1" xfId="1" applyFont="1" applyFill="1" applyBorder="1" applyAlignment="1">
      <alignment horizontal="center" vertical="center"/>
    </xf>
    <xf numFmtId="0" fontId="20" fillId="0" borderId="1" xfId="0" applyFont="1" applyFill="1" applyBorder="1" applyAlignment="1">
      <alignment vertical="center" wrapText="1"/>
    </xf>
    <xf numFmtId="0" fontId="20" fillId="0" borderId="1" xfId="0" applyFont="1" applyFill="1" applyBorder="1" applyAlignment="1">
      <alignment horizontal="justify" vertical="center"/>
    </xf>
    <xf numFmtId="9" fontId="6" fillId="0" borderId="1" xfId="1" applyFont="1" applyFill="1" applyBorder="1" applyAlignment="1">
      <alignment horizontal="center" vertical="center"/>
    </xf>
    <xf numFmtId="0" fontId="6" fillId="0" borderId="1" xfId="0" applyFont="1" applyFill="1" applyBorder="1" applyAlignment="1">
      <alignment horizontal="justify" vertical="center" wrapText="1"/>
    </xf>
    <xf numFmtId="0" fontId="14" fillId="8"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40" fillId="5" borderId="0" xfId="0" applyFont="1" applyFill="1" applyAlignment="1">
      <alignment vertical="center"/>
    </xf>
    <xf numFmtId="0" fontId="3" fillId="5" borderId="0" xfId="0" applyFont="1" applyFill="1"/>
    <xf numFmtId="0" fontId="42" fillId="5" borderId="0" xfId="0" applyFont="1" applyFill="1" applyAlignment="1">
      <alignment vertical="center"/>
    </xf>
    <xf numFmtId="0" fontId="10" fillId="5" borderId="0" xfId="0" applyFont="1" applyFill="1"/>
    <xf numFmtId="0" fontId="13" fillId="0" borderId="1" xfId="0" applyFont="1" applyFill="1" applyBorder="1" applyAlignment="1">
      <alignment horizontal="center" vertical="center" wrapText="1"/>
    </xf>
    <xf numFmtId="0" fontId="8" fillId="7" borderId="1" xfId="0" applyFont="1" applyFill="1" applyBorder="1" applyAlignment="1">
      <alignment horizontal="center" vertical="center"/>
    </xf>
    <xf numFmtId="0" fontId="8" fillId="0" borderId="0" xfId="0" applyFont="1" applyAlignment="1">
      <alignment vertical="center"/>
    </xf>
    <xf numFmtId="9" fontId="8" fillId="7" borderId="1" xfId="1" applyFont="1" applyFill="1" applyBorder="1" applyAlignment="1">
      <alignment horizontal="center" vertical="center" wrapText="1"/>
    </xf>
    <xf numFmtId="9" fontId="44" fillId="7" borderId="1" xfId="1" applyFont="1" applyFill="1" applyBorder="1" applyAlignment="1">
      <alignment horizontal="center" vertical="center" wrapText="1"/>
    </xf>
    <xf numFmtId="0" fontId="46" fillId="7" borderId="1" xfId="0" applyFont="1" applyFill="1" applyBorder="1" applyAlignment="1">
      <alignment horizontal="center" vertical="center"/>
    </xf>
    <xf numFmtId="0" fontId="46" fillId="0" borderId="0" xfId="0" applyFont="1" applyAlignment="1">
      <alignment vertical="center"/>
    </xf>
    <xf numFmtId="9" fontId="45" fillId="7" borderId="1" xfId="1" applyFont="1" applyFill="1" applyBorder="1" applyAlignment="1">
      <alignment horizontal="center" vertical="center" wrapText="1"/>
    </xf>
    <xf numFmtId="0" fontId="41" fillId="0" borderId="0" xfId="0" applyFont="1"/>
    <xf numFmtId="9" fontId="46" fillId="7" borderId="1" xfId="1" applyFont="1" applyFill="1" applyBorder="1" applyAlignment="1">
      <alignment horizontal="center" vertical="center" wrapText="1"/>
    </xf>
    <xf numFmtId="0" fontId="47" fillId="0" borderId="0" xfId="0" applyFont="1" applyAlignment="1">
      <alignment horizontal="center" vertical="center" wrapText="1"/>
    </xf>
    <xf numFmtId="0" fontId="11" fillId="0" borderId="0" xfId="0" applyFont="1" applyAlignment="1">
      <alignment vertical="center"/>
    </xf>
    <xf numFmtId="0" fontId="3" fillId="0" borderId="0" xfId="0" applyFont="1" applyAlignment="1">
      <alignment horizontal="justify" vertical="center"/>
    </xf>
    <xf numFmtId="0" fontId="40" fillId="0" borderId="0" xfId="0" applyFont="1" applyAlignment="1">
      <alignment horizontal="center" vertical="center" wrapText="1"/>
    </xf>
    <xf numFmtId="0" fontId="44" fillId="6" borderId="1" xfId="0" applyFont="1" applyFill="1" applyBorder="1" applyAlignment="1">
      <alignment horizontal="center" vertical="center" wrapText="1"/>
    </xf>
    <xf numFmtId="0" fontId="17" fillId="8"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justify" vertical="center" wrapText="1"/>
    </xf>
    <xf numFmtId="9" fontId="20" fillId="0" borderId="1" xfId="0" applyNumberFormat="1" applyFont="1" applyFill="1" applyBorder="1" applyAlignment="1">
      <alignment horizontal="center" vertical="center" wrapText="1"/>
    </xf>
    <xf numFmtId="9" fontId="20" fillId="0" borderId="6" xfId="0" applyNumberFormat="1" applyFont="1" applyFill="1" applyBorder="1" applyAlignment="1">
      <alignment horizontal="center" vertical="center" wrapText="1"/>
    </xf>
    <xf numFmtId="9" fontId="20" fillId="0" borderId="7" xfId="0" applyNumberFormat="1" applyFont="1" applyFill="1" applyBorder="1" applyAlignment="1">
      <alignment horizontal="center" vertical="center" wrapText="1"/>
    </xf>
    <xf numFmtId="9" fontId="20" fillId="0" borderId="8" xfId="0" applyNumberFormat="1" applyFont="1" applyFill="1" applyBorder="1" applyAlignment="1">
      <alignment horizontal="center" vertical="center" wrapText="1"/>
    </xf>
    <xf numFmtId="0" fontId="20" fillId="0" borderId="6" xfId="0" applyFont="1" applyFill="1" applyBorder="1" applyAlignment="1">
      <alignment horizontal="justify" vertical="center" wrapText="1"/>
    </xf>
    <xf numFmtId="0" fontId="20" fillId="0" borderId="7" xfId="0" applyFont="1" applyFill="1" applyBorder="1" applyAlignment="1">
      <alignment horizontal="justify" vertical="center" wrapText="1"/>
    </xf>
    <xf numFmtId="0" fontId="20" fillId="0" borderId="8" xfId="0" applyFont="1" applyFill="1" applyBorder="1" applyAlignment="1">
      <alignment horizontal="justify" vertical="center" wrapText="1"/>
    </xf>
    <xf numFmtId="0" fontId="12" fillId="0" borderId="13" xfId="0" applyFont="1" applyFill="1" applyBorder="1" applyAlignment="1">
      <alignment horizontal="center" vertical="center" wrapText="1"/>
    </xf>
    <xf numFmtId="0" fontId="14" fillId="8" borderId="6" xfId="0" applyFont="1" applyFill="1" applyBorder="1" applyAlignment="1">
      <alignment horizontal="center" vertical="center"/>
    </xf>
    <xf numFmtId="0" fontId="32" fillId="8" borderId="6" xfId="0" applyFont="1" applyFill="1" applyBorder="1" applyAlignment="1">
      <alignment horizontal="center" vertical="center"/>
    </xf>
    <xf numFmtId="0" fontId="13" fillId="7"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9" fontId="13" fillId="7" borderId="1" xfId="1" applyFont="1" applyFill="1" applyBorder="1" applyAlignment="1">
      <alignment horizontal="center" vertical="center" wrapText="1"/>
    </xf>
    <xf numFmtId="0" fontId="34"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37" fillId="0" borderId="1" xfId="0" applyFont="1" applyFill="1" applyBorder="1" applyAlignment="1">
      <alignment horizontal="justify" vertical="center" wrapText="1"/>
    </xf>
    <xf numFmtId="0" fontId="22" fillId="0" borderId="1" xfId="0" applyFont="1" applyFill="1" applyBorder="1" applyAlignment="1">
      <alignment horizontal="justify" vertical="center" wrapText="1"/>
    </xf>
    <xf numFmtId="0" fontId="45" fillId="6"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9" fontId="22" fillId="0" borderId="1" xfId="1" applyFont="1" applyFill="1" applyBorder="1" applyAlignment="1">
      <alignment horizontal="center" vertical="center"/>
    </xf>
    <xf numFmtId="0" fontId="22" fillId="0" borderId="1" xfId="0" applyFont="1" applyFill="1" applyBorder="1" applyAlignment="1">
      <alignment horizontal="justify" vertical="center"/>
    </xf>
    <xf numFmtId="9" fontId="22" fillId="0" borderId="6" xfId="1" applyFont="1" applyFill="1" applyBorder="1" applyAlignment="1">
      <alignment horizontal="center" vertical="center"/>
    </xf>
    <xf numFmtId="9" fontId="22" fillId="0" borderId="7" xfId="1" applyFont="1" applyFill="1" applyBorder="1" applyAlignment="1">
      <alignment horizontal="center" vertical="center"/>
    </xf>
    <xf numFmtId="9" fontId="22" fillId="0" borderId="8" xfId="1" applyFont="1" applyFill="1" applyBorder="1" applyAlignment="1">
      <alignment horizontal="center" vertical="center"/>
    </xf>
    <xf numFmtId="0" fontId="21" fillId="0" borderId="1" xfId="0" applyFont="1" applyFill="1" applyBorder="1" applyAlignment="1">
      <alignment horizontal="center" vertical="center"/>
    </xf>
    <xf numFmtId="0" fontId="37" fillId="0" borderId="6" xfId="0" applyFont="1" applyFill="1" applyBorder="1" applyAlignment="1">
      <alignment horizontal="justify" vertical="center" wrapText="1"/>
    </xf>
    <xf numFmtId="0" fontId="37" fillId="0" borderId="7" xfId="0" applyFont="1" applyFill="1" applyBorder="1" applyAlignment="1">
      <alignment horizontal="justify" vertical="center" wrapText="1"/>
    </xf>
    <xf numFmtId="0" fontId="37" fillId="0" borderId="8" xfId="0" applyFont="1" applyFill="1" applyBorder="1" applyAlignment="1">
      <alignment horizontal="justify" vertical="center" wrapText="1"/>
    </xf>
    <xf numFmtId="0" fontId="22" fillId="0" borderId="1" xfId="0" applyFont="1" applyFill="1" applyBorder="1" applyAlignment="1">
      <alignment horizontal="center" vertical="center"/>
    </xf>
    <xf numFmtId="0" fontId="33" fillId="0" borderId="6" xfId="0" applyFont="1" applyFill="1" applyBorder="1" applyAlignment="1">
      <alignment horizontal="justify" vertical="center" wrapText="1"/>
    </xf>
    <xf numFmtId="0" fontId="33" fillId="0" borderId="8" xfId="0" applyFont="1" applyFill="1" applyBorder="1" applyAlignment="1">
      <alignment horizontal="justify" vertical="center" wrapText="1"/>
    </xf>
    <xf numFmtId="0" fontId="24" fillId="7" borderId="1" xfId="0" applyFont="1" applyFill="1" applyBorder="1" applyAlignment="1">
      <alignment horizontal="center" vertical="center"/>
    </xf>
    <xf numFmtId="0" fontId="16" fillId="8"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1" xfId="0" applyFont="1" applyFill="1" applyBorder="1" applyAlignment="1">
      <alignment horizontal="justify" vertical="center" wrapText="1"/>
    </xf>
    <xf numFmtId="0" fontId="27" fillId="0" borderId="1" xfId="0" applyFont="1" applyFill="1" applyBorder="1" applyAlignment="1">
      <alignment horizontal="justify" vertical="center"/>
    </xf>
    <xf numFmtId="9" fontId="20" fillId="0" borderId="6" xfId="1" applyFont="1" applyFill="1" applyBorder="1" applyAlignment="1">
      <alignment horizontal="center" vertical="center"/>
    </xf>
    <xf numFmtId="9" fontId="20" fillId="0" borderId="8" xfId="1" applyFont="1" applyFill="1" applyBorder="1" applyAlignment="1">
      <alignment horizontal="center" vertical="center"/>
    </xf>
    <xf numFmtId="0" fontId="5" fillId="7" borderId="1" xfId="0" applyFont="1" applyFill="1" applyBorder="1" applyAlignment="1">
      <alignment horizontal="center" vertical="center"/>
    </xf>
    <xf numFmtId="0" fontId="43" fillId="0" borderId="6" xfId="0" applyFont="1" applyBorder="1" applyAlignment="1">
      <alignment horizontal="center" vertical="center" wrapText="1"/>
    </xf>
    <xf numFmtId="0" fontId="43" fillId="0" borderId="7" xfId="0" applyFont="1" applyBorder="1" applyAlignment="1">
      <alignment horizontal="center" vertical="center" wrapText="1"/>
    </xf>
    <xf numFmtId="0" fontId="43" fillId="0" borderId="8" xfId="0" applyFont="1" applyBorder="1" applyAlignment="1">
      <alignment horizontal="center" vertical="center" wrapText="1"/>
    </xf>
    <xf numFmtId="0" fontId="20" fillId="0" borderId="1" xfId="0" applyFont="1" applyBorder="1" applyAlignment="1">
      <alignment horizontal="center" vertical="center"/>
    </xf>
    <xf numFmtId="0" fontId="18" fillId="0" borderId="1" xfId="0" applyFont="1" applyFill="1" applyBorder="1" applyAlignment="1">
      <alignment horizontal="justify" vertical="center" wrapText="1"/>
    </xf>
    <xf numFmtId="0" fontId="18" fillId="0" borderId="6"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6"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9" fillId="0" borderId="6" xfId="0" applyFont="1" applyFill="1" applyBorder="1" applyAlignment="1">
      <alignment horizontal="justify" vertical="center" wrapText="1"/>
    </xf>
    <xf numFmtId="0" fontId="29" fillId="0" borderId="8" xfId="0" applyFont="1" applyFill="1" applyBorder="1" applyAlignment="1">
      <alignment horizontal="justify" vertical="center" wrapText="1"/>
    </xf>
    <xf numFmtId="0" fontId="6" fillId="0" borderId="6" xfId="0" applyFont="1" applyFill="1" applyBorder="1" applyAlignment="1">
      <alignment horizontal="justify" vertical="center" wrapText="1"/>
    </xf>
    <xf numFmtId="0" fontId="18" fillId="0" borderId="6" xfId="0" applyFont="1" applyFill="1" applyBorder="1" applyAlignment="1">
      <alignment horizontal="justify" vertical="center" wrapText="1"/>
    </xf>
    <xf numFmtId="0" fontId="18" fillId="0" borderId="8" xfId="0" applyFont="1" applyFill="1" applyBorder="1" applyAlignment="1">
      <alignment horizontal="justify"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9" fontId="29" fillId="0" borderId="6" xfId="1" applyFont="1" applyFill="1" applyBorder="1" applyAlignment="1">
      <alignment horizontal="center" vertical="center"/>
    </xf>
    <xf numFmtId="9" fontId="29" fillId="0" borderId="8" xfId="1" applyFont="1" applyFill="1" applyBorder="1" applyAlignment="1">
      <alignment horizontal="center" vertical="center"/>
    </xf>
    <xf numFmtId="9" fontId="20" fillId="0" borderId="7" xfId="1" applyFont="1" applyFill="1" applyBorder="1" applyAlignment="1">
      <alignment horizontal="center" vertical="center"/>
    </xf>
    <xf numFmtId="0" fontId="29" fillId="0" borderId="8" xfId="0" applyFont="1" applyFill="1" applyBorder="1" applyAlignment="1">
      <alignment horizontal="justify" vertical="center"/>
    </xf>
    <xf numFmtId="9" fontId="29" fillId="0" borderId="6" xfId="1" applyFont="1" applyFill="1" applyBorder="1" applyAlignment="1">
      <alignment horizontal="center" vertical="center" wrapText="1"/>
    </xf>
    <xf numFmtId="9" fontId="29" fillId="0" borderId="8" xfId="1" applyFont="1" applyFill="1" applyBorder="1" applyAlignment="1">
      <alignment horizontal="center" vertical="center" wrapText="1"/>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xf>
    <xf numFmtId="0" fontId="28" fillId="0" borderId="6"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 fillId="4" borderId="2" xfId="0" applyFont="1" applyFill="1" applyBorder="1" applyAlignment="1">
      <alignment horizontal="left" vertical="center" wrapText="1"/>
    </xf>
    <xf numFmtId="0" fontId="2" fillId="4" borderId="16" xfId="0" applyFont="1" applyFill="1" applyBorder="1" applyAlignment="1">
      <alignment horizontal="left" vertical="center" wrapText="1"/>
    </xf>
    <xf numFmtId="0" fontId="2" fillId="4" borderId="17" xfId="0" applyFont="1" applyFill="1" applyBorder="1" applyAlignment="1">
      <alignment horizontal="left" vertical="center" wrapText="1"/>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48" fillId="4" borderId="1" xfId="0" applyFont="1" applyFill="1" applyBorder="1" applyAlignment="1">
      <alignment horizontal="center" vertical="center"/>
    </xf>
    <xf numFmtId="0" fontId="3" fillId="0" borderId="1" xfId="0" applyFont="1" applyBorder="1" applyAlignment="1">
      <alignment horizontal="justify" vertical="center" wrapText="1"/>
    </xf>
    <xf numFmtId="0" fontId="2" fillId="4" borderId="1" xfId="0" applyFont="1" applyFill="1" applyBorder="1" applyAlignment="1">
      <alignment horizontal="left" vertical="center" wrapText="1"/>
    </xf>
    <xf numFmtId="0" fontId="8" fillId="0" borderId="1" xfId="0" applyFont="1" applyBorder="1" applyAlignment="1">
      <alignment horizontal="left" vertical="center"/>
    </xf>
    <xf numFmtId="0" fontId="3" fillId="0" borderId="1" xfId="0" applyFont="1" applyBorder="1" applyAlignment="1">
      <alignment horizontal="left" vertical="center" wrapText="1"/>
    </xf>
    <xf numFmtId="0" fontId="14" fillId="8"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17" fillId="8" borderId="15" xfId="0" applyFont="1" applyFill="1" applyBorder="1" applyAlignment="1">
      <alignment horizontal="center" vertical="center"/>
    </xf>
    <xf numFmtId="0" fontId="2" fillId="7" borderId="15" xfId="0" applyFont="1" applyFill="1" applyBorder="1" applyAlignment="1">
      <alignment horizontal="center" vertical="center"/>
    </xf>
    <xf numFmtId="0" fontId="2" fillId="4" borderId="2"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4" borderId="1" xfId="0" applyFont="1" applyFill="1" applyBorder="1" applyAlignment="1">
      <alignment horizontal="center" vertical="center"/>
    </xf>
    <xf numFmtId="0" fontId="3" fillId="0" borderId="1" xfId="0" applyFont="1" applyFill="1" applyBorder="1" applyAlignment="1">
      <alignment horizontal="justify" vertical="center" wrapText="1"/>
    </xf>
    <xf numFmtId="0" fontId="49" fillId="7" borderId="2" xfId="0" applyFont="1" applyFill="1" applyBorder="1" applyAlignment="1">
      <alignment horizontal="center" vertical="center"/>
    </xf>
    <xf numFmtId="0" fontId="49" fillId="7" borderId="9" xfId="0" applyFont="1" applyFill="1" applyBorder="1" applyAlignment="1">
      <alignment horizontal="center" vertical="center"/>
    </xf>
    <xf numFmtId="0" fontId="49" fillId="7" borderId="10" xfId="0" applyFont="1" applyFill="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'Informe de avance '!$F$6</c:f>
              <c:strCache>
                <c:ptCount val="1"/>
                <c:pt idx="0">
                  <c:v>enero-abril </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Pt>
            <c:idx val="5"/>
            <c:invertIfNegative val="0"/>
            <c:bubble3D val="0"/>
            <c:spPr>
              <a:solidFill>
                <a:schemeClr val="accent4"/>
              </a:solidFill>
              <a:ln>
                <a:noFill/>
              </a:ln>
              <a:effectLst/>
            </c:spPr>
            <c:extLst>
              <c:ext xmlns:c16="http://schemas.microsoft.com/office/drawing/2014/chart" uri="{C3380CC4-5D6E-409C-BE32-E72D297353CC}">
                <c16:uniqueId val="{00000002-6D48-44F4-A9AE-3F4DBC9A9801}"/>
              </c:ext>
            </c:extLst>
          </c:dPt>
          <c:dLbls>
            <c:dLbl>
              <c:idx val="5"/>
              <c:spPr>
                <a:noFill/>
                <a:ln>
                  <a:noFill/>
                </a:ln>
                <a:effectLst/>
              </c:spPr>
              <c:txPr>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showLegendKey val="0"/>
              <c:showVal val="1"/>
              <c:showCatName val="0"/>
              <c:showSerName val="0"/>
              <c:showPercent val="0"/>
              <c:showBubbleSize val="0"/>
              <c:extLst>
                <c:ext xmlns:c16="http://schemas.microsoft.com/office/drawing/2014/chart" uri="{C3380CC4-5D6E-409C-BE32-E72D297353CC}">
                  <c16:uniqueId val="{00000002-6D48-44F4-A9AE-3F4DBC9A9801}"/>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2">
                          <a:lumMod val="35000"/>
                          <a:lumOff val="65000"/>
                        </a:schemeClr>
                      </a:solidFill>
                    </a:ln>
                    <a:effectLst/>
                  </c:spPr>
                </c15:leaderLines>
              </c:ext>
            </c:extLst>
          </c:dLbls>
          <c:cat>
            <c:strRef>
              <c:f>'Informe de avance '!$B$7:$B$12</c:f>
              <c:strCache>
                <c:ptCount val="6"/>
                <c:pt idx="0">
                  <c:v>Componente 1</c:v>
                </c:pt>
                <c:pt idx="1">
                  <c:v>Componente 2</c:v>
                </c:pt>
                <c:pt idx="2">
                  <c:v>Componente 3</c:v>
                </c:pt>
                <c:pt idx="3">
                  <c:v>Componente 4</c:v>
                </c:pt>
                <c:pt idx="4">
                  <c:v>Componente 5</c:v>
                </c:pt>
                <c:pt idx="5">
                  <c:v>% PROM. AVANCE </c:v>
                </c:pt>
              </c:strCache>
            </c:strRef>
          </c:cat>
          <c:val>
            <c:numRef>
              <c:f>'Informe de avance '!$F$7:$F$12</c:f>
              <c:numCache>
                <c:formatCode>0%</c:formatCode>
                <c:ptCount val="6"/>
                <c:pt idx="0">
                  <c:v>0.35000000000000003</c:v>
                </c:pt>
                <c:pt idx="1">
                  <c:v>0.43333333333333335</c:v>
                </c:pt>
                <c:pt idx="2">
                  <c:v>0.23333333333333336</c:v>
                </c:pt>
                <c:pt idx="3">
                  <c:v>0.4366666666666667</c:v>
                </c:pt>
                <c:pt idx="4">
                  <c:v>0.42666666666666669</c:v>
                </c:pt>
                <c:pt idx="5">
                  <c:v>0.37600000000000006</c:v>
                </c:pt>
              </c:numCache>
            </c:numRef>
          </c:val>
          <c:extLst>
            <c:ext xmlns:c16="http://schemas.microsoft.com/office/drawing/2014/chart" uri="{C3380CC4-5D6E-409C-BE32-E72D297353CC}">
              <c16:uniqueId val="{00000000-4D7F-4134-81ED-54451499D1D5}"/>
            </c:ext>
          </c:extLst>
        </c:ser>
        <c:ser>
          <c:idx val="1"/>
          <c:order val="1"/>
          <c:tx>
            <c:strRef>
              <c:f>'Informe de avance '!$G$6</c:f>
              <c:strCache>
                <c:ptCount val="1"/>
                <c:pt idx="0">
                  <c:v>mayo - agosto </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Pt>
            <c:idx val="5"/>
            <c:invertIfNegative val="0"/>
            <c:bubble3D val="0"/>
            <c:spPr>
              <a:solidFill>
                <a:srgbClr val="92D050"/>
              </a:solidFill>
              <a:ln>
                <a:noFill/>
              </a:ln>
              <a:effectLst/>
            </c:spPr>
            <c:extLst>
              <c:ext xmlns:c16="http://schemas.microsoft.com/office/drawing/2014/chart" uri="{C3380CC4-5D6E-409C-BE32-E72D297353CC}">
                <c16:uniqueId val="{00000001-6D48-44F4-A9AE-3F4DBC9A9801}"/>
              </c:ext>
            </c:extLst>
          </c:dPt>
          <c:dLbls>
            <c:dLbl>
              <c:idx val="5"/>
              <c:spPr>
                <a:noFill/>
                <a:ln>
                  <a:noFill/>
                </a:ln>
                <a:effectLst/>
              </c:spPr>
              <c:txPr>
                <a:bodyPr rot="0" spcFirstLastPara="1" vertOverflow="ellipsis" vert="horz" wrap="square" anchor="ctr" anchorCtr="1"/>
                <a:lstStyle/>
                <a:p>
                  <a:pPr>
                    <a:defRPr sz="1000" b="1" i="0" u="none" strike="noStrike" kern="1200" baseline="0">
                      <a:solidFill>
                        <a:schemeClr val="dk1"/>
                      </a:solidFill>
                      <a:latin typeface="+mn-lt"/>
                      <a:ea typeface="+mn-ea"/>
                      <a:cs typeface="+mn-cs"/>
                    </a:defRPr>
                  </a:pPr>
                  <a:endParaRPr lang="es-CO"/>
                </a:p>
              </c:txPr>
              <c:showLegendKey val="0"/>
              <c:showVal val="1"/>
              <c:showCatName val="0"/>
              <c:showSerName val="0"/>
              <c:showPercent val="0"/>
              <c:showBubbleSize val="0"/>
              <c:extLst>
                <c:ext xmlns:c16="http://schemas.microsoft.com/office/drawing/2014/chart" uri="{C3380CC4-5D6E-409C-BE32-E72D297353CC}">
                  <c16:uniqueId val="{00000001-6D48-44F4-A9AE-3F4DBC9A9801}"/>
                </c:ext>
              </c:extLst>
            </c:dLbl>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2">
                          <a:lumMod val="35000"/>
                          <a:lumOff val="65000"/>
                        </a:schemeClr>
                      </a:solidFill>
                    </a:ln>
                    <a:effectLst/>
                  </c:spPr>
                </c15:leaderLines>
              </c:ext>
            </c:extLst>
          </c:dLbls>
          <c:cat>
            <c:strRef>
              <c:f>'Informe de avance '!$B$7:$B$12</c:f>
              <c:strCache>
                <c:ptCount val="6"/>
                <c:pt idx="0">
                  <c:v>Componente 1</c:v>
                </c:pt>
                <c:pt idx="1">
                  <c:v>Componente 2</c:v>
                </c:pt>
                <c:pt idx="2">
                  <c:v>Componente 3</c:v>
                </c:pt>
                <c:pt idx="3">
                  <c:v>Componente 4</c:v>
                </c:pt>
                <c:pt idx="4">
                  <c:v>Componente 5</c:v>
                </c:pt>
                <c:pt idx="5">
                  <c:v>% PROM. AVANCE </c:v>
                </c:pt>
              </c:strCache>
            </c:strRef>
          </c:cat>
          <c:val>
            <c:numRef>
              <c:f>'Informe de avance '!$G$7:$G$12</c:f>
              <c:numCache>
                <c:formatCode>0%</c:formatCode>
                <c:ptCount val="6"/>
                <c:pt idx="0">
                  <c:v>0.65</c:v>
                </c:pt>
                <c:pt idx="1">
                  <c:v>0.48333333333333334</c:v>
                </c:pt>
                <c:pt idx="2">
                  <c:v>0.36666666666666664</c:v>
                </c:pt>
                <c:pt idx="3">
                  <c:v>0.67333333333333334</c:v>
                </c:pt>
                <c:pt idx="4">
                  <c:v>0.7071428571428573</c:v>
                </c:pt>
                <c:pt idx="5">
                  <c:v>0.5760952380952381</c:v>
                </c:pt>
              </c:numCache>
            </c:numRef>
          </c:val>
          <c:extLst>
            <c:ext xmlns:c16="http://schemas.microsoft.com/office/drawing/2014/chart" uri="{C3380CC4-5D6E-409C-BE32-E72D297353CC}">
              <c16:uniqueId val="{00000001-4D7F-4134-81ED-54451499D1D5}"/>
            </c:ext>
          </c:extLst>
        </c:ser>
        <c:dLbls>
          <c:showLegendKey val="0"/>
          <c:showVal val="1"/>
          <c:showCatName val="0"/>
          <c:showSerName val="0"/>
          <c:showPercent val="0"/>
          <c:showBubbleSize val="0"/>
        </c:dLbls>
        <c:gapWidth val="75"/>
        <c:axId val="616114223"/>
        <c:axId val="509580895"/>
      </c:barChart>
      <c:catAx>
        <c:axId val="616114223"/>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509580895"/>
        <c:crosses val="autoZero"/>
        <c:auto val="1"/>
        <c:lblAlgn val="ctr"/>
        <c:lblOffset val="100"/>
        <c:noMultiLvlLbl val="0"/>
      </c:catAx>
      <c:valAx>
        <c:axId val="509580895"/>
        <c:scaling>
          <c:orientation val="minMax"/>
        </c:scaling>
        <c:delete val="1"/>
        <c:axPos val="l"/>
        <c:numFmt formatCode="0%" sourceLinked="1"/>
        <c:majorTickMark val="none"/>
        <c:minorTickMark val="none"/>
        <c:tickLblPos val="nextTo"/>
        <c:crossAx val="616114223"/>
        <c:crosses val="autoZero"/>
        <c:crossBetween val="between"/>
      </c:valAx>
      <c:spPr>
        <a:noFill/>
        <a:ln>
          <a:noFill/>
        </a:ln>
        <a:effectLst/>
      </c:spPr>
    </c:plotArea>
    <c:legend>
      <c:legendPos val="b"/>
      <c:layout>
        <c:manualLayout>
          <c:xMode val="edge"/>
          <c:yMode val="edge"/>
          <c:x val="0.2350773026163249"/>
          <c:y val="0.92210581563159155"/>
          <c:w val="0.44503974105710276"/>
          <c:h val="7.6178664082851053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'Informe de Avance'!$F$6</c:f>
              <c:strCache>
                <c:ptCount val="1"/>
                <c:pt idx="0">
                  <c:v>enero-abril </c:v>
                </c:pt>
              </c:strCache>
            </c:strRef>
          </c:tx>
          <c:spPr>
            <a:solidFill>
              <a:srgbClr val="00B0F0"/>
            </a:solidFill>
            <a:ln>
              <a:noFill/>
            </a:ln>
            <a:effectLst/>
            <a:scene3d>
              <a:camera prst="orthographicFront"/>
              <a:lightRig rig="threePt" dir="t"/>
            </a:scene3d>
            <a:sp3d prstMaterial="matte">
              <a:bevelT w="127000" h="635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'Informe de Avance'!$B$7:$B$12</c:f>
              <c:strCache>
                <c:ptCount val="6"/>
                <c:pt idx="0">
                  <c:v>Componente 1</c:v>
                </c:pt>
                <c:pt idx="1">
                  <c:v>Componente 2</c:v>
                </c:pt>
                <c:pt idx="2">
                  <c:v>Componente 3</c:v>
                </c:pt>
                <c:pt idx="3">
                  <c:v>Componente 4</c:v>
                </c:pt>
                <c:pt idx="4">
                  <c:v>Componente 5</c:v>
                </c:pt>
                <c:pt idx="5">
                  <c:v>% PROM. AVANCE </c:v>
                </c:pt>
              </c:strCache>
            </c:strRef>
          </c:cat>
          <c:val>
            <c:numRef>
              <c:f>'Informe de Avance'!$F$7:$F$12</c:f>
              <c:numCache>
                <c:formatCode>0%</c:formatCode>
                <c:ptCount val="6"/>
                <c:pt idx="5">
                  <c:v>0</c:v>
                </c:pt>
              </c:numCache>
            </c:numRef>
          </c:val>
          <c:extLst>
            <c:ext xmlns:c16="http://schemas.microsoft.com/office/drawing/2014/chart" uri="{C3380CC4-5D6E-409C-BE32-E72D297353CC}">
              <c16:uniqueId val="{00000000-13FA-43E4-AFE1-0D9971D5DA4D}"/>
            </c:ext>
          </c:extLst>
        </c:ser>
        <c:ser>
          <c:idx val="1"/>
          <c:order val="1"/>
          <c:tx>
            <c:strRef>
              <c:f>'Informe de Avance'!$G$6</c:f>
              <c:strCache>
                <c:ptCount val="1"/>
                <c:pt idx="0">
                  <c:v>mayo - agosto </c:v>
                </c:pt>
              </c:strCache>
            </c:strRef>
          </c:tx>
          <c:spPr>
            <a:solidFill>
              <a:schemeClr val="accent4"/>
            </a:solidFill>
            <a:ln>
              <a:noFill/>
            </a:ln>
            <a:effectLst/>
            <a:scene3d>
              <a:camera prst="orthographicFront"/>
              <a:lightRig rig="threePt" dir="t"/>
            </a:scene3d>
            <a:sp3d prstMaterial="matte">
              <a:bevelT w="127000" h="635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'Informe de Avance'!$B$7:$B$12</c:f>
              <c:strCache>
                <c:ptCount val="6"/>
                <c:pt idx="0">
                  <c:v>Componente 1</c:v>
                </c:pt>
                <c:pt idx="1">
                  <c:v>Componente 2</c:v>
                </c:pt>
                <c:pt idx="2">
                  <c:v>Componente 3</c:v>
                </c:pt>
                <c:pt idx="3">
                  <c:v>Componente 4</c:v>
                </c:pt>
                <c:pt idx="4">
                  <c:v>Componente 5</c:v>
                </c:pt>
                <c:pt idx="5">
                  <c:v>% PROM. AVANCE </c:v>
                </c:pt>
              </c:strCache>
            </c:strRef>
          </c:cat>
          <c:val>
            <c:numRef>
              <c:f>'Informe de Avance'!$G$7:$G$12</c:f>
              <c:numCache>
                <c:formatCode>0%</c:formatCode>
                <c:ptCount val="6"/>
                <c:pt idx="5">
                  <c:v>0</c:v>
                </c:pt>
              </c:numCache>
            </c:numRef>
          </c:val>
          <c:extLst>
            <c:ext xmlns:c16="http://schemas.microsoft.com/office/drawing/2014/chart" uri="{C3380CC4-5D6E-409C-BE32-E72D297353CC}">
              <c16:uniqueId val="{00000001-13FA-43E4-AFE1-0D9971D5DA4D}"/>
            </c:ext>
          </c:extLst>
        </c:ser>
        <c:ser>
          <c:idx val="2"/>
          <c:order val="2"/>
          <c:tx>
            <c:strRef>
              <c:f>'Informe de Avance'!$H$6</c:f>
              <c:strCache>
                <c:ptCount val="1"/>
                <c:pt idx="0">
                  <c:v>septiembre-diciembre</c:v>
                </c:pt>
              </c:strCache>
            </c:strRef>
          </c:tx>
          <c:spPr>
            <a:solidFill>
              <a:schemeClr val="accent6"/>
            </a:solidFill>
            <a:ln>
              <a:noFill/>
            </a:ln>
            <a:effectLst/>
            <a:scene3d>
              <a:camera prst="orthographicFront"/>
              <a:lightRig rig="threePt" dir="t"/>
            </a:scene3d>
            <a:sp3d prstMaterial="matte">
              <a:bevelT w="127000" h="635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'Informe de Avance'!$B$7:$B$12</c:f>
              <c:strCache>
                <c:ptCount val="6"/>
                <c:pt idx="0">
                  <c:v>Componente 1</c:v>
                </c:pt>
                <c:pt idx="1">
                  <c:v>Componente 2</c:v>
                </c:pt>
                <c:pt idx="2">
                  <c:v>Componente 3</c:v>
                </c:pt>
                <c:pt idx="3">
                  <c:v>Componente 4</c:v>
                </c:pt>
                <c:pt idx="4">
                  <c:v>Componente 5</c:v>
                </c:pt>
                <c:pt idx="5">
                  <c:v>% PROM. AVANCE </c:v>
                </c:pt>
              </c:strCache>
            </c:strRef>
          </c:cat>
          <c:val>
            <c:numRef>
              <c:f>'Informe de Avance'!$H$7:$H$12</c:f>
              <c:numCache>
                <c:formatCode>0%</c:formatCode>
                <c:ptCount val="6"/>
                <c:pt idx="5">
                  <c:v>0</c:v>
                </c:pt>
              </c:numCache>
            </c:numRef>
          </c:val>
          <c:extLst>
            <c:ext xmlns:c16="http://schemas.microsoft.com/office/drawing/2014/chart" uri="{C3380CC4-5D6E-409C-BE32-E72D297353CC}">
              <c16:uniqueId val="{00000000-60E8-484F-B220-5CB2FFAA1C0B}"/>
            </c:ext>
          </c:extLst>
        </c:ser>
        <c:dLbls>
          <c:showLegendKey val="0"/>
          <c:showVal val="1"/>
          <c:showCatName val="0"/>
          <c:showSerName val="0"/>
          <c:showPercent val="0"/>
          <c:showBubbleSize val="0"/>
        </c:dLbls>
        <c:gapWidth val="75"/>
        <c:axId val="257316120"/>
        <c:axId val="257316504"/>
      </c:barChart>
      <c:catAx>
        <c:axId val="257316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7316504"/>
        <c:crosses val="autoZero"/>
        <c:auto val="1"/>
        <c:lblAlgn val="ctr"/>
        <c:lblOffset val="100"/>
        <c:noMultiLvlLbl val="0"/>
      </c:catAx>
      <c:valAx>
        <c:axId val="257316504"/>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73161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8</xdr:col>
      <xdr:colOff>57150</xdr:colOff>
      <xdr:row>5</xdr:row>
      <xdr:rowOff>61911</xdr:rowOff>
    </xdr:from>
    <xdr:to>
      <xdr:col>15</xdr:col>
      <xdr:colOff>0</xdr:colOff>
      <xdr:row>12</xdr:row>
      <xdr:rowOff>95249</xdr:rowOff>
    </xdr:to>
    <xdr:graphicFrame macro="">
      <xdr:nvGraphicFramePr>
        <xdr:cNvPr id="3" name="Gráfico 2">
          <a:extLst>
            <a:ext uri="{FF2B5EF4-FFF2-40B4-BE49-F238E27FC236}">
              <a16:creationId xmlns:a16="http://schemas.microsoft.com/office/drawing/2014/main" id="{FDDE1459-8485-4D93-8651-224AF759179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0.81549</cdr:x>
      <cdr:y>0</cdr:y>
    </cdr:from>
    <cdr:to>
      <cdr:x>0.81979</cdr:x>
      <cdr:y>0.89719</cdr:y>
    </cdr:to>
    <cdr:cxnSp macro="">
      <cdr:nvCxnSpPr>
        <cdr:cNvPr id="2" name="Conector recto 1">
          <a:extLst xmlns:a="http://schemas.openxmlformats.org/drawingml/2006/main">
            <a:ext uri="{FF2B5EF4-FFF2-40B4-BE49-F238E27FC236}">
              <a16:creationId xmlns:a16="http://schemas.microsoft.com/office/drawing/2014/main" id="{999327D0-BA0F-4177-B17C-6DB8D3A7A36E}"/>
            </a:ext>
          </a:extLst>
        </cdr:cNvPr>
        <cdr:cNvCxnSpPr/>
      </cdr:nvCxnSpPr>
      <cdr:spPr>
        <a:xfrm xmlns:a="http://schemas.openxmlformats.org/drawingml/2006/main">
          <a:off x="4396430" y="0"/>
          <a:ext cx="23170" cy="5319714"/>
        </a:xfrm>
        <a:prstGeom xmlns:a="http://schemas.openxmlformats.org/drawingml/2006/main" prst="line">
          <a:avLst/>
        </a:prstGeom>
        <a:ln xmlns:a="http://schemas.openxmlformats.org/drawingml/2006/main" w="28575">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xdr:from>
      <xdr:col>8</xdr:col>
      <xdr:colOff>180976</xdr:colOff>
      <xdr:row>5</xdr:row>
      <xdr:rowOff>57150</xdr:rowOff>
    </xdr:from>
    <xdr:to>
      <xdr:col>14</xdr:col>
      <xdr:colOff>1085850</xdr:colOff>
      <xdr:row>12</xdr:row>
      <xdr:rowOff>133350</xdr:rowOff>
    </xdr:to>
    <xdr:graphicFrame macro="">
      <xdr:nvGraphicFramePr>
        <xdr:cNvPr id="10" name="Gráfico 9">
          <a:extLst>
            <a:ext uri="{FF2B5EF4-FFF2-40B4-BE49-F238E27FC236}">
              <a16:creationId xmlns:a16="http://schemas.microsoft.com/office/drawing/2014/main" id="{00000000-0008-0000-05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180975</xdr:colOff>
      <xdr:row>5</xdr:row>
      <xdr:rowOff>76200</xdr:rowOff>
    </xdr:from>
    <xdr:to>
      <xdr:col>14</xdr:col>
      <xdr:colOff>180976</xdr:colOff>
      <xdr:row>9</xdr:row>
      <xdr:rowOff>381000</xdr:rowOff>
    </xdr:to>
    <xdr:cxnSp macro="">
      <xdr:nvCxnSpPr>
        <xdr:cNvPr id="3" name="Conector recto 2">
          <a:extLst>
            <a:ext uri="{FF2B5EF4-FFF2-40B4-BE49-F238E27FC236}">
              <a16:creationId xmlns:a16="http://schemas.microsoft.com/office/drawing/2014/main" id="{00000000-0008-0000-0500-000003000000}"/>
            </a:ext>
          </a:extLst>
        </xdr:cNvPr>
        <xdr:cNvCxnSpPr/>
      </xdr:nvCxnSpPr>
      <xdr:spPr>
        <a:xfrm>
          <a:off x="11553825" y="1009650"/>
          <a:ext cx="1" cy="1600200"/>
        </a:xfrm>
        <a:prstGeom prst="line">
          <a:avLst/>
        </a:prstGeom>
        <a:ln w="2857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ailuis-my.sharepoint.com/personal/apafanad_uis_edu_co/Documents/Plan%20Anticorrupci&#243;n/2019/III%20Seguimiento%20-Diciembre/Tercer%20seguimiento%20Plan%20Anticorrupci&#243;n%20y%20de%20Atenci&#243;n%20al%20Ciudadan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e 1"/>
      <sheetName val="Componente 2"/>
      <sheetName val="Componente 3"/>
      <sheetName val="Componente 4"/>
      <sheetName val="Componente 5 "/>
      <sheetName val="Informe de Avance"/>
      <sheetName val="Hoja1"/>
    </sheetNames>
    <sheetDataSet>
      <sheetData sheetId="0">
        <row r="5">
          <cell r="A5" t="str">
            <v>Componente 1</v>
          </cell>
        </row>
      </sheetData>
      <sheetData sheetId="1">
        <row r="2">
          <cell r="A2" t="str">
            <v>Componente 2</v>
          </cell>
        </row>
      </sheetData>
      <sheetData sheetId="2">
        <row r="2">
          <cell r="A2" t="str">
            <v>Componente 3</v>
          </cell>
        </row>
      </sheetData>
      <sheetData sheetId="3">
        <row r="2">
          <cell r="A2" t="str">
            <v>Componente 4</v>
          </cell>
        </row>
      </sheetData>
      <sheetData sheetId="4">
        <row r="1">
          <cell r="A1" t="str">
            <v>Componente 5</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23"/>
  <sheetViews>
    <sheetView showGridLines="0" topLeftCell="A19" zoomScaleNormal="100" zoomScaleSheetLayoutView="100" workbookViewId="0">
      <selection activeCell="B5" sqref="B5:H5"/>
    </sheetView>
  </sheetViews>
  <sheetFormatPr baseColWidth="10" defaultColWidth="11.42578125" defaultRowHeight="12.75" x14ac:dyDescent="0.2"/>
  <cols>
    <col min="1" max="1" width="21.85546875" style="9" customWidth="1"/>
    <col min="2" max="2" width="5.28515625" style="10" customWidth="1"/>
    <col min="3" max="3" width="52.42578125" style="9" customWidth="1"/>
    <col min="4" max="4" width="27.85546875" style="9" customWidth="1"/>
    <col min="5" max="5" width="15.85546875" style="10" bestFit="1" customWidth="1"/>
    <col min="6" max="6" width="14.7109375" style="22" customWidth="1"/>
    <col min="7" max="7" width="9.140625" style="10" bestFit="1" customWidth="1"/>
    <col min="8" max="8" width="43.140625" style="9" customWidth="1"/>
    <col min="9" max="9" width="11.42578125" style="32"/>
    <col min="10" max="16384" width="11.42578125" style="31"/>
  </cols>
  <sheetData>
    <row r="1" spans="1:9" ht="6.75" customHeight="1" x14ac:dyDescent="0.2"/>
    <row r="2" spans="1:9" ht="20.25" customHeight="1" x14ac:dyDescent="0.2">
      <c r="A2" s="147" t="s">
        <v>0</v>
      </c>
      <c r="B2" s="147"/>
      <c r="C2" s="147"/>
      <c r="D2" s="147"/>
      <c r="E2" s="147"/>
      <c r="F2" s="147"/>
      <c r="G2" s="147"/>
      <c r="H2" s="147"/>
    </row>
    <row r="3" spans="1:9" ht="15" x14ac:dyDescent="0.2">
      <c r="A3" s="146" t="str">
        <f>'Informe de avance '!L5</f>
        <v>mayo - agosto 2020</v>
      </c>
      <c r="B3" s="146"/>
      <c r="C3" s="146"/>
      <c r="D3" s="146"/>
      <c r="E3" s="146"/>
      <c r="F3" s="146"/>
      <c r="G3" s="146"/>
      <c r="H3" s="146"/>
    </row>
    <row r="4" spans="1:9" ht="5.25" customHeight="1" x14ac:dyDescent="0.2">
      <c r="A4" s="34"/>
      <c r="B4" s="35"/>
      <c r="C4" s="34"/>
      <c r="D4" s="34"/>
      <c r="E4" s="35"/>
      <c r="F4" s="53"/>
      <c r="G4" s="35"/>
      <c r="H4" s="34"/>
    </row>
    <row r="5" spans="1:9" s="130" customFormat="1" ht="24" customHeight="1" x14ac:dyDescent="0.25">
      <c r="A5" s="125" t="s">
        <v>1</v>
      </c>
      <c r="B5" s="148" t="s">
        <v>2</v>
      </c>
      <c r="C5" s="148"/>
      <c r="D5" s="148"/>
      <c r="E5" s="148"/>
      <c r="F5" s="148"/>
      <c r="G5" s="148"/>
      <c r="H5" s="148"/>
      <c r="I5" s="129"/>
    </row>
    <row r="6" spans="1:9" s="69" customFormat="1" ht="30" customHeight="1" x14ac:dyDescent="0.2">
      <c r="A6" s="67" t="s">
        <v>3</v>
      </c>
      <c r="B6" s="149" t="s">
        <v>4</v>
      </c>
      <c r="C6" s="149"/>
      <c r="D6" s="67" t="s">
        <v>5</v>
      </c>
      <c r="E6" s="67" t="s">
        <v>6</v>
      </c>
      <c r="F6" s="67" t="s">
        <v>7</v>
      </c>
      <c r="G6" s="67" t="s">
        <v>8</v>
      </c>
      <c r="H6" s="67" t="s">
        <v>9</v>
      </c>
      <c r="I6" s="68"/>
    </row>
    <row r="7" spans="1:9" s="71" customFormat="1" ht="30" customHeight="1" x14ac:dyDescent="0.2">
      <c r="A7" s="150" t="s">
        <v>274</v>
      </c>
      <c r="B7" s="151">
        <v>1.1000000000000001</v>
      </c>
      <c r="C7" s="152" t="s">
        <v>103</v>
      </c>
      <c r="D7" s="152" t="s">
        <v>10</v>
      </c>
      <c r="E7" s="102" t="s">
        <v>11</v>
      </c>
      <c r="F7" s="151" t="s">
        <v>104</v>
      </c>
      <c r="G7" s="153">
        <v>0.8</v>
      </c>
      <c r="H7" s="152" t="s">
        <v>218</v>
      </c>
      <c r="I7" s="70"/>
    </row>
    <row r="8" spans="1:9" s="71" customFormat="1" ht="30" customHeight="1" x14ac:dyDescent="0.2">
      <c r="A8" s="150"/>
      <c r="B8" s="151"/>
      <c r="C8" s="152"/>
      <c r="D8" s="152"/>
      <c r="E8" s="102" t="s">
        <v>12</v>
      </c>
      <c r="F8" s="151"/>
      <c r="G8" s="151"/>
      <c r="H8" s="152"/>
      <c r="I8" s="70"/>
    </row>
    <row r="9" spans="1:9" s="71" customFormat="1" ht="60.75" customHeight="1" x14ac:dyDescent="0.2">
      <c r="A9" s="150"/>
      <c r="B9" s="151"/>
      <c r="C9" s="152"/>
      <c r="D9" s="152"/>
      <c r="E9" s="102" t="s">
        <v>60</v>
      </c>
      <c r="F9" s="151"/>
      <c r="G9" s="151"/>
      <c r="H9" s="152"/>
      <c r="I9" s="70"/>
    </row>
    <row r="10" spans="1:9" s="71" customFormat="1" ht="30" customHeight="1" x14ac:dyDescent="0.2">
      <c r="A10" s="150"/>
      <c r="B10" s="151" t="s">
        <v>105</v>
      </c>
      <c r="C10" s="152" t="s">
        <v>106</v>
      </c>
      <c r="D10" s="152" t="s">
        <v>107</v>
      </c>
      <c r="E10" s="102" t="s">
        <v>11</v>
      </c>
      <c r="F10" s="151" t="s">
        <v>104</v>
      </c>
      <c r="G10" s="154">
        <v>0.85</v>
      </c>
      <c r="H10" s="157" t="s">
        <v>231</v>
      </c>
      <c r="I10" s="70"/>
    </row>
    <row r="11" spans="1:9" s="71" customFormat="1" ht="30" customHeight="1" x14ac:dyDescent="0.2">
      <c r="A11" s="150"/>
      <c r="B11" s="151"/>
      <c r="C11" s="152"/>
      <c r="D11" s="152"/>
      <c r="E11" s="102" t="s">
        <v>12</v>
      </c>
      <c r="F11" s="151"/>
      <c r="G11" s="155"/>
      <c r="H11" s="158"/>
      <c r="I11" s="70"/>
    </row>
    <row r="12" spans="1:9" s="71" customFormat="1" ht="47.25" customHeight="1" x14ac:dyDescent="0.2">
      <c r="A12" s="150"/>
      <c r="B12" s="151"/>
      <c r="C12" s="152"/>
      <c r="D12" s="152"/>
      <c r="E12" s="102" t="s">
        <v>60</v>
      </c>
      <c r="F12" s="151"/>
      <c r="G12" s="155"/>
      <c r="H12" s="158"/>
      <c r="I12" s="70"/>
    </row>
    <row r="13" spans="1:9" s="71" customFormat="1" ht="30" customHeight="1" x14ac:dyDescent="0.2">
      <c r="A13" s="150"/>
      <c r="B13" s="151" t="s">
        <v>108</v>
      </c>
      <c r="C13" s="152" t="s">
        <v>109</v>
      </c>
      <c r="D13" s="152" t="s">
        <v>110</v>
      </c>
      <c r="E13" s="102" t="s">
        <v>11</v>
      </c>
      <c r="F13" s="151" t="s">
        <v>104</v>
      </c>
      <c r="G13" s="155"/>
      <c r="H13" s="158"/>
      <c r="I13" s="70"/>
    </row>
    <row r="14" spans="1:9" s="71" customFormat="1" ht="30" customHeight="1" x14ac:dyDescent="0.2">
      <c r="A14" s="150"/>
      <c r="B14" s="151"/>
      <c r="C14" s="152"/>
      <c r="D14" s="152"/>
      <c r="E14" s="102" t="s">
        <v>12</v>
      </c>
      <c r="F14" s="151"/>
      <c r="G14" s="155"/>
      <c r="H14" s="158"/>
      <c r="I14" s="70"/>
    </row>
    <row r="15" spans="1:9" s="71" customFormat="1" ht="56.25" customHeight="1" x14ac:dyDescent="0.2">
      <c r="A15" s="150"/>
      <c r="B15" s="151"/>
      <c r="C15" s="152"/>
      <c r="D15" s="152"/>
      <c r="E15" s="102" t="s">
        <v>60</v>
      </c>
      <c r="F15" s="151"/>
      <c r="G15" s="156"/>
      <c r="H15" s="159"/>
      <c r="I15" s="70"/>
    </row>
    <row r="16" spans="1:9" s="71" customFormat="1" ht="39.75" customHeight="1" x14ac:dyDescent="0.2">
      <c r="A16" s="150" t="s">
        <v>275</v>
      </c>
      <c r="B16" s="151">
        <v>2.1</v>
      </c>
      <c r="C16" s="152" t="s">
        <v>111</v>
      </c>
      <c r="D16" s="152" t="s">
        <v>13</v>
      </c>
      <c r="E16" s="102" t="s">
        <v>11</v>
      </c>
      <c r="F16" s="151" t="s">
        <v>104</v>
      </c>
      <c r="G16" s="153">
        <v>0.8</v>
      </c>
      <c r="H16" s="152" t="s">
        <v>235</v>
      </c>
      <c r="I16" s="70"/>
    </row>
    <row r="17" spans="1:9" s="71" customFormat="1" ht="57" customHeight="1" x14ac:dyDescent="0.2">
      <c r="A17" s="150"/>
      <c r="B17" s="151"/>
      <c r="C17" s="152"/>
      <c r="D17" s="152"/>
      <c r="E17" s="102" t="s">
        <v>12</v>
      </c>
      <c r="F17" s="151"/>
      <c r="G17" s="151"/>
      <c r="H17" s="152"/>
      <c r="I17" s="70"/>
    </row>
    <row r="18" spans="1:9" s="71" customFormat="1" ht="39" customHeight="1" x14ac:dyDescent="0.2">
      <c r="A18" s="150" t="s">
        <v>276</v>
      </c>
      <c r="B18" s="151">
        <v>3.1</v>
      </c>
      <c r="C18" s="152" t="s">
        <v>112</v>
      </c>
      <c r="D18" s="152" t="s">
        <v>113</v>
      </c>
      <c r="E18" s="102" t="s">
        <v>11</v>
      </c>
      <c r="F18" s="151" t="s">
        <v>104</v>
      </c>
      <c r="G18" s="153">
        <v>0</v>
      </c>
      <c r="H18" s="152" t="s">
        <v>221</v>
      </c>
      <c r="I18" s="70"/>
    </row>
    <row r="19" spans="1:9" s="71" customFormat="1" ht="42" customHeight="1" x14ac:dyDescent="0.2">
      <c r="A19" s="150"/>
      <c r="B19" s="151"/>
      <c r="C19" s="152"/>
      <c r="D19" s="152"/>
      <c r="E19" s="102" t="s">
        <v>12</v>
      </c>
      <c r="F19" s="151"/>
      <c r="G19" s="151"/>
      <c r="H19" s="152"/>
      <c r="I19" s="70"/>
    </row>
    <row r="20" spans="1:9" s="71" customFormat="1" ht="47.25" customHeight="1" x14ac:dyDescent="0.2">
      <c r="A20" s="126" t="s">
        <v>277</v>
      </c>
      <c r="B20" s="102">
        <v>4.0999999999999996</v>
      </c>
      <c r="C20" s="101" t="s">
        <v>114</v>
      </c>
      <c r="D20" s="101" t="s">
        <v>115</v>
      </c>
      <c r="E20" s="102" t="s">
        <v>12</v>
      </c>
      <c r="F20" s="102" t="s">
        <v>104</v>
      </c>
      <c r="G20" s="110">
        <v>0.7</v>
      </c>
      <c r="H20" s="101" t="s">
        <v>237</v>
      </c>
      <c r="I20" s="70"/>
    </row>
    <row r="21" spans="1:9" s="71" customFormat="1" ht="101.25" customHeight="1" x14ac:dyDescent="0.2">
      <c r="A21" s="126" t="s">
        <v>278</v>
      </c>
      <c r="B21" s="102">
        <v>5.0999999999999996</v>
      </c>
      <c r="C21" s="101" t="s">
        <v>14</v>
      </c>
      <c r="D21" s="101" t="s">
        <v>116</v>
      </c>
      <c r="E21" s="102" t="s">
        <v>60</v>
      </c>
      <c r="F21" s="102" t="s">
        <v>104</v>
      </c>
      <c r="G21" s="110">
        <v>0.75</v>
      </c>
      <c r="H21" s="101" t="s">
        <v>236</v>
      </c>
      <c r="I21" s="70"/>
    </row>
    <row r="23" spans="1:9" s="128" customFormat="1" ht="33.75" customHeight="1" x14ac:dyDescent="0.25">
      <c r="A23" s="145" t="s">
        <v>15</v>
      </c>
      <c r="B23" s="145"/>
      <c r="C23" s="132">
        <f>COUNTIF(C7:C21,"*")</f>
        <v>7</v>
      </c>
      <c r="D23" s="133"/>
      <c r="E23" s="145" t="s">
        <v>16</v>
      </c>
      <c r="F23" s="145"/>
      <c r="G23" s="135">
        <f>AVERAGE(G7:G21)</f>
        <v>0.65</v>
      </c>
      <c r="H23" s="46"/>
      <c r="I23" s="127"/>
    </row>
  </sheetData>
  <mergeCells count="37">
    <mergeCell ref="G16:G17"/>
    <mergeCell ref="H16:H17"/>
    <mergeCell ref="G18:G19"/>
    <mergeCell ref="H18:H19"/>
    <mergeCell ref="G7:G9"/>
    <mergeCell ref="H7:H9"/>
    <mergeCell ref="G10:G15"/>
    <mergeCell ref="H10:H15"/>
    <mergeCell ref="A18:A19"/>
    <mergeCell ref="B18:B19"/>
    <mergeCell ref="C18:C19"/>
    <mergeCell ref="D18:D19"/>
    <mergeCell ref="F18:F19"/>
    <mergeCell ref="C13:C15"/>
    <mergeCell ref="D13:D15"/>
    <mergeCell ref="F13:F15"/>
    <mergeCell ref="A16:A17"/>
    <mergeCell ref="B16:B17"/>
    <mergeCell ref="C16:C17"/>
    <mergeCell ref="D16:D17"/>
    <mergeCell ref="F16:F17"/>
    <mergeCell ref="A23:B23"/>
    <mergeCell ref="E23:F23"/>
    <mergeCell ref="A3:H3"/>
    <mergeCell ref="A2:H2"/>
    <mergeCell ref="B5:H5"/>
    <mergeCell ref="B6:C6"/>
    <mergeCell ref="A7:A15"/>
    <mergeCell ref="B7:B9"/>
    <mergeCell ref="C7:C9"/>
    <mergeCell ref="D7:D9"/>
    <mergeCell ref="F7:F9"/>
    <mergeCell ref="B10:B12"/>
    <mergeCell ref="C10:C12"/>
    <mergeCell ref="D10:D12"/>
    <mergeCell ref="F10:F12"/>
    <mergeCell ref="B13:B15"/>
  </mergeCells>
  <pageMargins left="0.7" right="0.7" top="0.75" bottom="0.75" header="0.3" footer="0.3"/>
  <pageSetup paperSize="9" scale="7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15"/>
  <sheetViews>
    <sheetView showGridLines="0" topLeftCell="E1" zoomScaleNormal="100" zoomScaleSheetLayoutView="80" workbookViewId="0">
      <selection activeCell="A2" sqref="A2:B2"/>
    </sheetView>
  </sheetViews>
  <sheetFormatPr baseColWidth="10" defaultColWidth="11.42578125" defaultRowHeight="12.75" x14ac:dyDescent="0.2"/>
  <cols>
    <col min="1" max="1" width="4.42578125" style="10" customWidth="1"/>
    <col min="2" max="2" width="19.7109375" style="9" customWidth="1"/>
    <col min="3" max="3" width="18.28515625" style="20" customWidth="1"/>
    <col min="4" max="4" width="34.140625" style="9" customWidth="1"/>
    <col min="5" max="5" width="28.28515625" style="9" customWidth="1"/>
    <col min="6" max="6" width="11.42578125" style="9"/>
    <col min="7" max="7" width="21.42578125" style="9" customWidth="1"/>
    <col min="8" max="8" width="36.7109375" style="9" customWidth="1"/>
    <col min="9" max="9" width="17.5703125" style="9" customWidth="1"/>
    <col min="10" max="10" width="14.28515625" style="9" customWidth="1"/>
    <col min="11" max="11" width="13.85546875" style="22" customWidth="1"/>
    <col min="12" max="12" width="13.85546875" style="54" customWidth="1"/>
    <col min="13" max="13" width="67.140625" style="9" customWidth="1"/>
    <col min="14" max="14" width="25.85546875" style="9" customWidth="1"/>
    <col min="15" max="16384" width="11.42578125" style="9"/>
  </cols>
  <sheetData>
    <row r="1" spans="1:14" ht="4.5" customHeight="1" x14ac:dyDescent="0.2"/>
    <row r="2" spans="1:14" s="24" customFormat="1" ht="33.75" customHeight="1" x14ac:dyDescent="0.25">
      <c r="A2" s="161" t="s">
        <v>17</v>
      </c>
      <c r="B2" s="161"/>
      <c r="C2" s="162" t="s">
        <v>18</v>
      </c>
      <c r="D2" s="162"/>
      <c r="E2" s="162"/>
      <c r="F2" s="162"/>
      <c r="G2" s="162"/>
      <c r="H2" s="162"/>
      <c r="I2" s="162"/>
      <c r="J2" s="162"/>
      <c r="K2" s="162"/>
      <c r="L2" s="162"/>
      <c r="M2" s="162"/>
    </row>
    <row r="3" spans="1:14" ht="21.75" customHeight="1" x14ac:dyDescent="0.2">
      <c r="A3" s="245" t="s">
        <v>19</v>
      </c>
      <c r="B3" s="246"/>
      <c r="C3" s="246"/>
      <c r="D3" s="246"/>
      <c r="E3" s="246"/>
      <c r="F3" s="246"/>
      <c r="G3" s="246"/>
      <c r="H3" s="246"/>
      <c r="I3" s="246"/>
      <c r="J3" s="246"/>
      <c r="K3" s="246"/>
      <c r="L3" s="246"/>
      <c r="M3" s="247"/>
    </row>
    <row r="4" spans="1:14" s="46" customFormat="1" ht="30" x14ac:dyDescent="0.25">
      <c r="A4" s="164" t="s">
        <v>20</v>
      </c>
      <c r="B4" s="163" t="s">
        <v>21</v>
      </c>
      <c r="C4" s="163" t="s">
        <v>22</v>
      </c>
      <c r="D4" s="163" t="s">
        <v>23</v>
      </c>
      <c r="E4" s="163" t="s">
        <v>24</v>
      </c>
      <c r="F4" s="163" t="s">
        <v>25</v>
      </c>
      <c r="G4" s="163"/>
      <c r="H4" s="163" t="s">
        <v>26</v>
      </c>
      <c r="I4" s="163" t="s">
        <v>27</v>
      </c>
      <c r="J4" s="55" t="s">
        <v>28</v>
      </c>
      <c r="K4" s="55"/>
      <c r="L4" s="165" t="s">
        <v>8</v>
      </c>
      <c r="M4" s="163" t="s">
        <v>9</v>
      </c>
    </row>
    <row r="5" spans="1:14" s="46" customFormat="1" ht="38.25" customHeight="1" x14ac:dyDescent="0.25">
      <c r="A5" s="164"/>
      <c r="B5" s="163"/>
      <c r="C5" s="163"/>
      <c r="D5" s="163"/>
      <c r="E5" s="163"/>
      <c r="F5" s="163"/>
      <c r="G5" s="163"/>
      <c r="H5" s="163"/>
      <c r="I5" s="163"/>
      <c r="J5" s="55" t="s">
        <v>29</v>
      </c>
      <c r="K5" s="55" t="s">
        <v>30</v>
      </c>
      <c r="L5" s="165"/>
      <c r="M5" s="163"/>
    </row>
    <row r="6" spans="1:14" s="86" customFormat="1" ht="27" customHeight="1" x14ac:dyDescent="0.2">
      <c r="A6" s="180">
        <v>1</v>
      </c>
      <c r="B6" s="172" t="s">
        <v>174</v>
      </c>
      <c r="C6" s="176" t="s">
        <v>32</v>
      </c>
      <c r="D6" s="181" t="s">
        <v>238</v>
      </c>
      <c r="E6" s="169" t="s">
        <v>118</v>
      </c>
      <c r="F6" s="169" t="s">
        <v>119</v>
      </c>
      <c r="G6" s="169"/>
      <c r="H6" s="168" t="s">
        <v>239</v>
      </c>
      <c r="I6" s="114" t="s">
        <v>12</v>
      </c>
      <c r="J6" s="171" t="s">
        <v>122</v>
      </c>
      <c r="K6" s="171" t="s">
        <v>123</v>
      </c>
      <c r="L6" s="177">
        <v>0.2</v>
      </c>
      <c r="M6" s="166" t="s">
        <v>240</v>
      </c>
      <c r="N6" s="160"/>
    </row>
    <row r="7" spans="1:14" s="86" customFormat="1" ht="40.5" customHeight="1" x14ac:dyDescent="0.2">
      <c r="A7" s="180"/>
      <c r="B7" s="173"/>
      <c r="C7" s="176"/>
      <c r="D7" s="182"/>
      <c r="E7" s="169"/>
      <c r="F7" s="169"/>
      <c r="G7" s="169"/>
      <c r="H7" s="168"/>
      <c r="I7" s="114" t="s">
        <v>120</v>
      </c>
      <c r="J7" s="171"/>
      <c r="K7" s="171"/>
      <c r="L7" s="178"/>
      <c r="M7" s="166"/>
      <c r="N7" s="160"/>
    </row>
    <row r="8" spans="1:14" s="86" customFormat="1" ht="40.5" customHeight="1" x14ac:dyDescent="0.2">
      <c r="A8" s="180"/>
      <c r="B8" s="173"/>
      <c r="C8" s="176"/>
      <c r="D8" s="182"/>
      <c r="E8" s="169"/>
      <c r="F8" s="169"/>
      <c r="G8" s="169"/>
      <c r="H8" s="168"/>
      <c r="I8" s="114" t="s">
        <v>121</v>
      </c>
      <c r="J8" s="171"/>
      <c r="K8" s="171"/>
      <c r="L8" s="178"/>
      <c r="M8" s="166"/>
      <c r="N8" s="160"/>
    </row>
    <row r="9" spans="1:14" s="86" customFormat="1" ht="40.5" customHeight="1" x14ac:dyDescent="0.2">
      <c r="A9" s="180"/>
      <c r="B9" s="174"/>
      <c r="C9" s="176"/>
      <c r="D9" s="183"/>
      <c r="E9" s="169"/>
      <c r="F9" s="169"/>
      <c r="G9" s="169"/>
      <c r="H9" s="168"/>
      <c r="I9" s="114" t="s">
        <v>33</v>
      </c>
      <c r="J9" s="171"/>
      <c r="K9" s="171"/>
      <c r="L9" s="179"/>
      <c r="M9" s="166"/>
      <c r="N9" s="160"/>
    </row>
    <row r="10" spans="1:14" s="86" customFormat="1" ht="89.25" customHeight="1" x14ac:dyDescent="0.2">
      <c r="A10" s="180">
        <v>2</v>
      </c>
      <c r="B10" s="172" t="s">
        <v>124</v>
      </c>
      <c r="C10" s="184" t="s">
        <v>31</v>
      </c>
      <c r="D10" s="176" t="s">
        <v>125</v>
      </c>
      <c r="E10" s="169" t="s">
        <v>126</v>
      </c>
      <c r="F10" s="169" t="s">
        <v>127</v>
      </c>
      <c r="G10" s="169"/>
      <c r="H10" s="169" t="s">
        <v>128</v>
      </c>
      <c r="I10" s="97" t="s">
        <v>129</v>
      </c>
      <c r="J10" s="167" t="s">
        <v>131</v>
      </c>
      <c r="K10" s="167" t="s">
        <v>123</v>
      </c>
      <c r="L10" s="175">
        <v>0.25</v>
      </c>
      <c r="M10" s="169" t="s">
        <v>241</v>
      </c>
    </row>
    <row r="11" spans="1:14" s="86" customFormat="1" ht="58.5" customHeight="1" x14ac:dyDescent="0.2">
      <c r="A11" s="180"/>
      <c r="B11" s="174"/>
      <c r="C11" s="184"/>
      <c r="D11" s="176"/>
      <c r="E11" s="169"/>
      <c r="F11" s="169"/>
      <c r="G11" s="169"/>
      <c r="H11" s="169"/>
      <c r="I11" s="97" t="s">
        <v>130</v>
      </c>
      <c r="J11" s="167"/>
      <c r="K11" s="167"/>
      <c r="L11" s="175"/>
      <c r="M11" s="176"/>
    </row>
    <row r="12" spans="1:14" s="86" customFormat="1" ht="102" customHeight="1" x14ac:dyDescent="0.2">
      <c r="A12" s="180">
        <v>3</v>
      </c>
      <c r="B12" s="171" t="s">
        <v>132</v>
      </c>
      <c r="C12" s="184" t="s">
        <v>32</v>
      </c>
      <c r="D12" s="176" t="s">
        <v>133</v>
      </c>
      <c r="E12" s="171" t="s">
        <v>134</v>
      </c>
      <c r="F12" s="169" t="s">
        <v>135</v>
      </c>
      <c r="G12" s="169"/>
      <c r="H12" s="114" t="s">
        <v>138</v>
      </c>
      <c r="I12" s="171" t="s">
        <v>33</v>
      </c>
      <c r="J12" s="171" t="s">
        <v>131</v>
      </c>
      <c r="K12" s="171" t="s">
        <v>137</v>
      </c>
      <c r="L12" s="175">
        <v>1</v>
      </c>
      <c r="M12" s="169" t="s">
        <v>232</v>
      </c>
    </row>
    <row r="13" spans="1:14" s="86" customFormat="1" ht="64.5" customHeight="1" x14ac:dyDescent="0.2">
      <c r="A13" s="180"/>
      <c r="B13" s="171"/>
      <c r="C13" s="184"/>
      <c r="D13" s="176"/>
      <c r="E13" s="171"/>
      <c r="F13" s="169" t="s">
        <v>136</v>
      </c>
      <c r="G13" s="169"/>
      <c r="H13" s="114" t="s">
        <v>139</v>
      </c>
      <c r="I13" s="171"/>
      <c r="J13" s="171"/>
      <c r="K13" s="171"/>
      <c r="L13" s="175"/>
      <c r="M13" s="176"/>
    </row>
    <row r="14" spans="1:14" x14ac:dyDescent="0.2">
      <c r="A14" s="22"/>
      <c r="B14" s="21"/>
      <c r="C14" s="22"/>
      <c r="D14" s="21"/>
      <c r="E14" s="21"/>
      <c r="F14" s="21"/>
      <c r="G14" s="21"/>
      <c r="H14" s="21"/>
      <c r="I14" s="21"/>
      <c r="J14" s="21"/>
    </row>
    <row r="15" spans="1:14" s="139" customFormat="1" ht="25.9" customHeight="1" x14ac:dyDescent="0.25">
      <c r="A15" s="170" t="s">
        <v>15</v>
      </c>
      <c r="B15" s="170"/>
      <c r="C15" s="170"/>
      <c r="D15" s="136">
        <f>COUNTIF(D6:D13,"*")</f>
        <v>3</v>
      </c>
      <c r="I15" s="170" t="s">
        <v>16</v>
      </c>
      <c r="J15" s="170"/>
      <c r="K15" s="170"/>
      <c r="L15" s="140">
        <f>AVERAGE(L6:L13)</f>
        <v>0.48333333333333334</v>
      </c>
    </row>
  </sheetData>
  <mergeCells count="50">
    <mergeCell ref="A12:A13"/>
    <mergeCell ref="B12:B13"/>
    <mergeCell ref="C12:C13"/>
    <mergeCell ref="D12:D13"/>
    <mergeCell ref="E12:E13"/>
    <mergeCell ref="H10:H11"/>
    <mergeCell ref="A6:A9"/>
    <mergeCell ref="C6:C9"/>
    <mergeCell ref="D6:D9"/>
    <mergeCell ref="E6:E9"/>
    <mergeCell ref="A10:A11"/>
    <mergeCell ref="C10:C11"/>
    <mergeCell ref="D10:D11"/>
    <mergeCell ref="E10:E11"/>
    <mergeCell ref="L10:L11"/>
    <mergeCell ref="M10:M11"/>
    <mergeCell ref="L12:L13"/>
    <mergeCell ref="M12:M13"/>
    <mergeCell ref="L6:L9"/>
    <mergeCell ref="J10:J11"/>
    <mergeCell ref="K10:K11"/>
    <mergeCell ref="H6:H9"/>
    <mergeCell ref="F10:G11"/>
    <mergeCell ref="A15:C15"/>
    <mergeCell ref="I15:K15"/>
    <mergeCell ref="J6:J9"/>
    <mergeCell ref="F6:G9"/>
    <mergeCell ref="B6:B9"/>
    <mergeCell ref="B10:B11"/>
    <mergeCell ref="F12:G12"/>
    <mergeCell ref="J12:J13"/>
    <mergeCell ref="K12:K13"/>
    <mergeCell ref="F13:G13"/>
    <mergeCell ref="I12:I13"/>
    <mergeCell ref="K6:K9"/>
    <mergeCell ref="N6:N9"/>
    <mergeCell ref="A2:B2"/>
    <mergeCell ref="C2:M2"/>
    <mergeCell ref="A3:M3"/>
    <mergeCell ref="H4:H5"/>
    <mergeCell ref="A4:A5"/>
    <mergeCell ref="B4:B5"/>
    <mergeCell ref="C4:C5"/>
    <mergeCell ref="D4:D5"/>
    <mergeCell ref="E4:E5"/>
    <mergeCell ref="F4:G5"/>
    <mergeCell ref="M4:M5"/>
    <mergeCell ref="I4:I5"/>
    <mergeCell ref="L4:L5"/>
    <mergeCell ref="M6:M9"/>
  </mergeCells>
  <pageMargins left="0.7" right="0.7" top="0.75" bottom="0.75" header="0.3" footer="0.3"/>
  <pageSetup paperSize="9" scale="4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14"/>
  <sheetViews>
    <sheetView showGridLines="0" tabSelected="1" zoomScaleNormal="100" zoomScaleSheetLayoutView="90" workbookViewId="0">
      <selection activeCell="H4" sqref="H4"/>
    </sheetView>
  </sheetViews>
  <sheetFormatPr baseColWidth="10" defaultColWidth="11.42578125" defaultRowHeight="12.75" x14ac:dyDescent="0.2"/>
  <cols>
    <col min="1" max="1" width="22.140625" style="9" customWidth="1"/>
    <col min="2" max="2" width="4.5703125" style="10" customWidth="1"/>
    <col min="3" max="3" width="35.7109375" style="9" customWidth="1"/>
    <col min="4" max="4" width="33.7109375" style="23" customWidth="1"/>
    <col min="5" max="5" width="18.42578125" style="23" customWidth="1"/>
    <col min="6" max="6" width="13.85546875" style="23" customWidth="1"/>
    <col min="7" max="7" width="13.140625" style="58" customWidth="1"/>
    <col min="8" max="8" width="65.140625" style="9" customWidth="1"/>
    <col min="9" max="16384" width="11.42578125" style="9"/>
  </cols>
  <sheetData>
    <row r="1" spans="1:8" ht="3.75" customHeight="1" x14ac:dyDescent="0.2"/>
    <row r="2" spans="1:8" s="25" customFormat="1" ht="27" customHeight="1" x14ac:dyDescent="0.3">
      <c r="A2" s="51" t="s">
        <v>34</v>
      </c>
      <c r="B2" s="188" t="s">
        <v>35</v>
      </c>
      <c r="C2" s="188"/>
      <c r="D2" s="188"/>
      <c r="E2" s="188"/>
      <c r="F2" s="188"/>
      <c r="G2" s="188"/>
      <c r="H2" s="188"/>
    </row>
    <row r="3" spans="1:8" s="76" customFormat="1" ht="39" customHeight="1" x14ac:dyDescent="0.25">
      <c r="A3" s="72" t="s">
        <v>36</v>
      </c>
      <c r="B3" s="187" t="s">
        <v>4</v>
      </c>
      <c r="C3" s="187"/>
      <c r="D3" s="73" t="s">
        <v>37</v>
      </c>
      <c r="E3" s="73" t="s">
        <v>38</v>
      </c>
      <c r="F3" s="73" t="s">
        <v>39</v>
      </c>
      <c r="G3" s="74" t="s">
        <v>8</v>
      </c>
      <c r="H3" s="75" t="s">
        <v>9</v>
      </c>
    </row>
    <row r="4" spans="1:8" s="84" customFormat="1" ht="90" customHeight="1" x14ac:dyDescent="0.2">
      <c r="A4" s="189" t="s">
        <v>279</v>
      </c>
      <c r="B4" s="98">
        <v>1.1000000000000001</v>
      </c>
      <c r="C4" s="115" t="s">
        <v>40</v>
      </c>
      <c r="D4" s="116" t="s">
        <v>41</v>
      </c>
      <c r="E4" s="98" t="s">
        <v>42</v>
      </c>
      <c r="F4" s="98" t="s">
        <v>140</v>
      </c>
      <c r="G4" s="117">
        <v>0.4</v>
      </c>
      <c r="H4" s="118" t="s">
        <v>233</v>
      </c>
    </row>
    <row r="5" spans="1:8" s="84" customFormat="1" ht="190.5" customHeight="1" x14ac:dyDescent="0.2">
      <c r="A5" s="189"/>
      <c r="B5" s="98">
        <v>1.2</v>
      </c>
      <c r="C5" s="115" t="s">
        <v>43</v>
      </c>
      <c r="D5" s="116" t="s">
        <v>44</v>
      </c>
      <c r="E5" s="98" t="s">
        <v>141</v>
      </c>
      <c r="F5" s="98" t="s">
        <v>140</v>
      </c>
      <c r="G5" s="117">
        <v>0.4</v>
      </c>
      <c r="H5" s="119" t="s">
        <v>242</v>
      </c>
    </row>
    <row r="6" spans="1:8" s="84" customFormat="1" ht="50.25" customHeight="1" x14ac:dyDescent="0.2">
      <c r="A6" s="189" t="s">
        <v>280</v>
      </c>
      <c r="B6" s="98">
        <v>2.1</v>
      </c>
      <c r="C6" s="115" t="s">
        <v>45</v>
      </c>
      <c r="D6" s="116" t="s">
        <v>46</v>
      </c>
      <c r="E6" s="98" t="s">
        <v>47</v>
      </c>
      <c r="F6" s="98" t="s">
        <v>140</v>
      </c>
      <c r="G6" s="117">
        <v>0.1</v>
      </c>
      <c r="H6" s="118" t="s">
        <v>222</v>
      </c>
    </row>
    <row r="7" spans="1:8" s="84" customFormat="1" ht="103.5" customHeight="1" x14ac:dyDescent="0.2">
      <c r="A7" s="189"/>
      <c r="B7" s="98">
        <v>2.2000000000000002</v>
      </c>
      <c r="C7" s="115" t="s">
        <v>48</v>
      </c>
      <c r="D7" s="116" t="s">
        <v>49</v>
      </c>
      <c r="E7" s="98" t="s">
        <v>50</v>
      </c>
      <c r="F7" s="98" t="s">
        <v>142</v>
      </c>
      <c r="G7" s="117">
        <v>1</v>
      </c>
      <c r="H7" s="118" t="s">
        <v>243</v>
      </c>
    </row>
    <row r="8" spans="1:8" s="84" customFormat="1" ht="106.5" customHeight="1" x14ac:dyDescent="0.2">
      <c r="A8" s="189" t="s">
        <v>281</v>
      </c>
      <c r="B8" s="190">
        <v>3.1</v>
      </c>
      <c r="C8" s="191" t="s">
        <v>143</v>
      </c>
      <c r="D8" s="192" t="s">
        <v>51</v>
      </c>
      <c r="E8" s="98" t="s">
        <v>144</v>
      </c>
      <c r="F8" s="190" t="s">
        <v>140</v>
      </c>
      <c r="G8" s="193">
        <v>0.3</v>
      </c>
      <c r="H8" s="185" t="s">
        <v>244</v>
      </c>
    </row>
    <row r="9" spans="1:8" s="84" customFormat="1" ht="87.75" customHeight="1" x14ac:dyDescent="0.2">
      <c r="A9" s="189"/>
      <c r="B9" s="190"/>
      <c r="C9" s="191"/>
      <c r="D9" s="192"/>
      <c r="E9" s="98" t="s">
        <v>145</v>
      </c>
      <c r="F9" s="190"/>
      <c r="G9" s="194"/>
      <c r="H9" s="186"/>
    </row>
    <row r="10" spans="1:8" s="84" customFormat="1" ht="65.25" customHeight="1" x14ac:dyDescent="0.2">
      <c r="A10" s="131" t="s">
        <v>282</v>
      </c>
      <c r="B10" s="85">
        <v>4.0999999999999996</v>
      </c>
      <c r="C10" s="115" t="s">
        <v>52</v>
      </c>
      <c r="D10" s="116" t="s">
        <v>53</v>
      </c>
      <c r="E10" s="98" t="s">
        <v>11</v>
      </c>
      <c r="F10" s="98" t="s">
        <v>117</v>
      </c>
      <c r="G10" s="117">
        <v>0</v>
      </c>
      <c r="H10" s="116" t="s">
        <v>219</v>
      </c>
    </row>
    <row r="11" spans="1:8" x14ac:dyDescent="0.2">
      <c r="C11" s="33"/>
    </row>
    <row r="12" spans="1:8" s="139" customFormat="1" ht="33" customHeight="1" x14ac:dyDescent="0.25">
      <c r="A12" s="170" t="s">
        <v>15</v>
      </c>
      <c r="B12" s="170"/>
      <c r="C12" s="136">
        <f>COUNTIF(C4:C10,"*")</f>
        <v>6</v>
      </c>
      <c r="D12" s="137"/>
      <c r="E12" s="170" t="s">
        <v>16</v>
      </c>
      <c r="F12" s="170"/>
      <c r="G12" s="138">
        <f>AVERAGE(G4:G10)</f>
        <v>0.36666666666666664</v>
      </c>
    </row>
    <row r="13" spans="1:8" x14ac:dyDescent="0.2">
      <c r="C13" s="33"/>
    </row>
    <row r="14" spans="1:8" x14ac:dyDescent="0.2">
      <c r="C14" s="33"/>
    </row>
  </sheetData>
  <mergeCells count="13">
    <mergeCell ref="H8:H9"/>
    <mergeCell ref="A12:B12"/>
    <mergeCell ref="E12:F12"/>
    <mergeCell ref="B3:C3"/>
    <mergeCell ref="B2:H2"/>
    <mergeCell ref="A4:A5"/>
    <mergeCell ref="A6:A7"/>
    <mergeCell ref="A8:A9"/>
    <mergeCell ref="B8:B9"/>
    <mergeCell ref="C8:C9"/>
    <mergeCell ref="D8:D9"/>
    <mergeCell ref="F8:F9"/>
    <mergeCell ref="G8:G9"/>
  </mergeCells>
  <pageMargins left="0.7" right="0.7" top="0.75" bottom="0.75" header="0.3" footer="0.3"/>
  <pageSetup paperSize="9" scale="6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M31"/>
  <sheetViews>
    <sheetView showGridLines="0" zoomScale="90" zoomScaleNormal="90" workbookViewId="0">
      <selection activeCell="C2" sqref="C2:H2"/>
    </sheetView>
  </sheetViews>
  <sheetFormatPr baseColWidth="10" defaultColWidth="11.42578125" defaultRowHeight="12.75" x14ac:dyDescent="0.25"/>
  <cols>
    <col min="1" max="1" width="19.5703125" style="10" customWidth="1"/>
    <col min="2" max="2" width="5.28515625" style="10" customWidth="1"/>
    <col min="3" max="3" width="47.140625" style="63" bestFit="1" customWidth="1"/>
    <col min="4" max="4" width="33.28515625" style="63" bestFit="1" customWidth="1"/>
    <col min="5" max="5" width="27.42578125" style="63" bestFit="1" customWidth="1"/>
    <col min="6" max="6" width="17.140625" style="21" bestFit="1" customWidth="1"/>
    <col min="7" max="7" width="10.7109375" style="58" bestFit="1" customWidth="1"/>
    <col min="8" max="8" width="63.42578125" style="12" customWidth="1"/>
    <col min="9" max="9" width="60.140625" style="30" customWidth="1"/>
    <col min="10" max="16384" width="11.42578125" style="63"/>
  </cols>
  <sheetData>
    <row r="1" spans="1:65" ht="5.25" customHeight="1" x14ac:dyDescent="0.25"/>
    <row r="2" spans="1:65" s="142" customFormat="1" ht="33" customHeight="1" x14ac:dyDescent="0.25">
      <c r="A2" s="188" t="s">
        <v>54</v>
      </c>
      <c r="B2" s="188"/>
      <c r="C2" s="188" t="s">
        <v>55</v>
      </c>
      <c r="D2" s="188"/>
      <c r="E2" s="188"/>
      <c r="F2" s="188"/>
      <c r="G2" s="188"/>
      <c r="H2" s="188"/>
      <c r="I2" s="141"/>
    </row>
    <row r="3" spans="1:65" s="64" customFormat="1" ht="27.75" customHeight="1" x14ac:dyDescent="0.25">
      <c r="A3" s="56" t="s">
        <v>3</v>
      </c>
      <c r="B3" s="195" t="s">
        <v>56</v>
      </c>
      <c r="C3" s="195"/>
      <c r="D3" s="56" t="s">
        <v>57</v>
      </c>
      <c r="E3" s="56" t="s">
        <v>38</v>
      </c>
      <c r="F3" s="61" t="s">
        <v>7</v>
      </c>
      <c r="G3" s="59" t="s">
        <v>8</v>
      </c>
      <c r="H3" s="48" t="s">
        <v>9</v>
      </c>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row>
    <row r="4" spans="1:65" s="80" customFormat="1" ht="112.5" customHeight="1" x14ac:dyDescent="0.25">
      <c r="A4" s="196" t="s">
        <v>283</v>
      </c>
      <c r="B4" s="78">
        <v>1.1000000000000001</v>
      </c>
      <c r="C4" s="101" t="s">
        <v>58</v>
      </c>
      <c r="D4" s="102" t="s">
        <v>59</v>
      </c>
      <c r="E4" s="102" t="s">
        <v>60</v>
      </c>
      <c r="F4" s="102" t="s">
        <v>123</v>
      </c>
      <c r="G4" s="103">
        <v>0.8</v>
      </c>
      <c r="H4" s="104" t="s">
        <v>245</v>
      </c>
      <c r="I4" s="79"/>
    </row>
    <row r="5" spans="1:65" s="80" customFormat="1" ht="113.25" customHeight="1" x14ac:dyDescent="0.25">
      <c r="A5" s="197"/>
      <c r="B5" s="78">
        <v>1.2</v>
      </c>
      <c r="C5" s="105" t="s">
        <v>146</v>
      </c>
      <c r="D5" s="106" t="s">
        <v>147</v>
      </c>
      <c r="E5" s="106" t="s">
        <v>61</v>
      </c>
      <c r="F5" s="106" t="s">
        <v>123</v>
      </c>
      <c r="G5" s="103">
        <v>0.8</v>
      </c>
      <c r="H5" s="104" t="s">
        <v>246</v>
      </c>
      <c r="I5" s="79"/>
    </row>
    <row r="6" spans="1:65" s="80" customFormat="1" ht="63.75" x14ac:dyDescent="0.25">
      <c r="A6" s="198"/>
      <c r="B6" s="78">
        <v>1.3</v>
      </c>
      <c r="C6" s="105" t="s">
        <v>148</v>
      </c>
      <c r="D6" s="106" t="s">
        <v>149</v>
      </c>
      <c r="E6" s="106" t="s">
        <v>150</v>
      </c>
      <c r="F6" s="106" t="s">
        <v>123</v>
      </c>
      <c r="G6" s="103">
        <v>0.5</v>
      </c>
      <c r="H6" s="107" t="s">
        <v>247</v>
      </c>
      <c r="I6" s="79"/>
    </row>
    <row r="7" spans="1:65" s="80" customFormat="1" ht="95.25" customHeight="1" x14ac:dyDescent="0.25">
      <c r="A7" s="196" t="s">
        <v>284</v>
      </c>
      <c r="B7" s="78">
        <v>2.1</v>
      </c>
      <c r="C7" s="101" t="s">
        <v>151</v>
      </c>
      <c r="D7" s="102" t="s">
        <v>152</v>
      </c>
      <c r="E7" s="102" t="s">
        <v>60</v>
      </c>
      <c r="F7" s="102" t="s">
        <v>123</v>
      </c>
      <c r="G7" s="103">
        <v>1</v>
      </c>
      <c r="H7" s="107" t="s">
        <v>225</v>
      </c>
      <c r="I7" s="79"/>
    </row>
    <row r="8" spans="1:65" s="80" customFormat="1" ht="75" customHeight="1" x14ac:dyDescent="0.25">
      <c r="A8" s="197"/>
      <c r="B8" s="78">
        <v>2.2000000000000002</v>
      </c>
      <c r="C8" s="101" t="s">
        <v>153</v>
      </c>
      <c r="D8" s="102" t="s">
        <v>74</v>
      </c>
      <c r="E8" s="102" t="s">
        <v>154</v>
      </c>
      <c r="F8" s="102" t="s">
        <v>123</v>
      </c>
      <c r="G8" s="103">
        <v>0.5</v>
      </c>
      <c r="H8" s="104" t="s">
        <v>248</v>
      </c>
      <c r="I8" s="79"/>
    </row>
    <row r="9" spans="1:65" s="80" customFormat="1" ht="81" customHeight="1" x14ac:dyDescent="0.25">
      <c r="A9" s="197"/>
      <c r="B9" s="199">
        <v>2.2999999999999998</v>
      </c>
      <c r="C9" s="200" t="s">
        <v>62</v>
      </c>
      <c r="D9" s="201" t="s">
        <v>63</v>
      </c>
      <c r="E9" s="106" t="s">
        <v>130</v>
      </c>
      <c r="F9" s="203" t="s">
        <v>123</v>
      </c>
      <c r="G9" s="215">
        <v>0.7</v>
      </c>
      <c r="H9" s="207" t="s">
        <v>252</v>
      </c>
      <c r="I9" s="81"/>
    </row>
    <row r="10" spans="1:65" s="80" customFormat="1" ht="82.5" customHeight="1" x14ac:dyDescent="0.25">
      <c r="A10" s="197"/>
      <c r="B10" s="199"/>
      <c r="C10" s="200"/>
      <c r="D10" s="202"/>
      <c r="E10" s="106" t="s">
        <v>155</v>
      </c>
      <c r="F10" s="203"/>
      <c r="G10" s="216"/>
      <c r="H10" s="208"/>
      <c r="I10" s="81"/>
    </row>
    <row r="11" spans="1:65" s="80" customFormat="1" ht="154.5" customHeight="1" x14ac:dyDescent="0.25">
      <c r="A11" s="198"/>
      <c r="B11" s="83">
        <v>2.4</v>
      </c>
      <c r="C11" s="105" t="s">
        <v>156</v>
      </c>
      <c r="D11" s="106" t="s">
        <v>157</v>
      </c>
      <c r="E11" s="106" t="s">
        <v>158</v>
      </c>
      <c r="F11" s="106" t="s">
        <v>123</v>
      </c>
      <c r="G11" s="103">
        <v>0.6</v>
      </c>
      <c r="H11" s="107" t="s">
        <v>253</v>
      </c>
      <c r="I11" s="81"/>
    </row>
    <row r="12" spans="1:65" s="80" customFormat="1" ht="120" customHeight="1" x14ac:dyDescent="0.25">
      <c r="A12" s="196" t="s">
        <v>285</v>
      </c>
      <c r="B12" s="204">
        <v>3.1</v>
      </c>
      <c r="C12" s="152" t="s">
        <v>159</v>
      </c>
      <c r="D12" s="205" t="s">
        <v>64</v>
      </c>
      <c r="E12" s="102" t="s">
        <v>121</v>
      </c>
      <c r="F12" s="151" t="s">
        <v>123</v>
      </c>
      <c r="G12" s="193">
        <v>0.4</v>
      </c>
      <c r="H12" s="209" t="s">
        <v>254</v>
      </c>
      <c r="I12" s="81"/>
    </row>
    <row r="13" spans="1:65" s="80" customFormat="1" ht="105.75" customHeight="1" x14ac:dyDescent="0.25">
      <c r="A13" s="197"/>
      <c r="B13" s="204"/>
      <c r="C13" s="152"/>
      <c r="D13" s="206"/>
      <c r="E13" s="102" t="s">
        <v>145</v>
      </c>
      <c r="F13" s="151"/>
      <c r="G13" s="217"/>
      <c r="H13" s="158"/>
      <c r="I13" s="81"/>
    </row>
    <row r="14" spans="1:65" s="80" customFormat="1" ht="46.5" customHeight="1" x14ac:dyDescent="0.25">
      <c r="A14" s="197"/>
      <c r="B14" s="204">
        <v>3.2</v>
      </c>
      <c r="C14" s="152" t="s">
        <v>160</v>
      </c>
      <c r="D14" s="205" t="s">
        <v>64</v>
      </c>
      <c r="E14" s="102" t="s">
        <v>121</v>
      </c>
      <c r="F14" s="151" t="s">
        <v>123</v>
      </c>
      <c r="G14" s="217"/>
      <c r="H14" s="158"/>
      <c r="I14" s="81"/>
    </row>
    <row r="15" spans="1:65" s="80" customFormat="1" ht="42.75" customHeight="1" x14ac:dyDescent="0.25">
      <c r="A15" s="197"/>
      <c r="B15" s="204"/>
      <c r="C15" s="152"/>
      <c r="D15" s="206"/>
      <c r="E15" s="102" t="s">
        <v>145</v>
      </c>
      <c r="F15" s="151"/>
      <c r="G15" s="217"/>
      <c r="H15" s="158"/>
      <c r="I15" s="81"/>
    </row>
    <row r="16" spans="1:65" s="80" customFormat="1" ht="35.25" customHeight="1" x14ac:dyDescent="0.25">
      <c r="A16" s="197"/>
      <c r="B16" s="204">
        <v>3.3</v>
      </c>
      <c r="C16" s="152" t="s">
        <v>161</v>
      </c>
      <c r="D16" s="205" t="s">
        <v>64</v>
      </c>
      <c r="E16" s="102" t="s">
        <v>121</v>
      </c>
      <c r="F16" s="151" t="s">
        <v>123</v>
      </c>
      <c r="G16" s="217"/>
      <c r="H16" s="158"/>
      <c r="I16" s="81"/>
    </row>
    <row r="17" spans="1:9" s="80" customFormat="1" ht="50.25" customHeight="1" x14ac:dyDescent="0.25">
      <c r="A17" s="197"/>
      <c r="B17" s="204"/>
      <c r="C17" s="152"/>
      <c r="D17" s="206"/>
      <c r="E17" s="102" t="s">
        <v>145</v>
      </c>
      <c r="F17" s="151"/>
      <c r="G17" s="217"/>
      <c r="H17" s="158"/>
      <c r="I17" s="81"/>
    </row>
    <row r="18" spans="1:9" s="80" customFormat="1" ht="51" customHeight="1" x14ac:dyDescent="0.25">
      <c r="A18" s="197"/>
      <c r="B18" s="204">
        <v>3.4</v>
      </c>
      <c r="C18" s="152" t="s">
        <v>162</v>
      </c>
      <c r="D18" s="205" t="s">
        <v>64</v>
      </c>
      <c r="E18" s="102" t="s">
        <v>121</v>
      </c>
      <c r="F18" s="151" t="s">
        <v>123</v>
      </c>
      <c r="G18" s="217"/>
      <c r="H18" s="158"/>
      <c r="I18" s="81"/>
    </row>
    <row r="19" spans="1:9" s="80" customFormat="1" ht="43.5" customHeight="1" x14ac:dyDescent="0.25">
      <c r="A19" s="197"/>
      <c r="B19" s="204"/>
      <c r="C19" s="152"/>
      <c r="D19" s="206"/>
      <c r="E19" s="102" t="s">
        <v>145</v>
      </c>
      <c r="F19" s="151"/>
      <c r="G19" s="217"/>
      <c r="H19" s="158"/>
      <c r="I19" s="81"/>
    </row>
    <row r="20" spans="1:9" s="80" customFormat="1" ht="49.5" customHeight="1" x14ac:dyDescent="0.25">
      <c r="A20" s="197"/>
      <c r="B20" s="204">
        <v>3.5</v>
      </c>
      <c r="C20" s="152" t="s">
        <v>163</v>
      </c>
      <c r="D20" s="205" t="s">
        <v>64</v>
      </c>
      <c r="E20" s="102" t="s">
        <v>121</v>
      </c>
      <c r="F20" s="151" t="s">
        <v>123</v>
      </c>
      <c r="G20" s="217"/>
      <c r="H20" s="158"/>
      <c r="I20" s="81"/>
    </row>
    <row r="21" spans="1:9" s="80" customFormat="1" ht="41.25" customHeight="1" x14ac:dyDescent="0.25">
      <c r="A21" s="197"/>
      <c r="B21" s="204"/>
      <c r="C21" s="152"/>
      <c r="D21" s="206"/>
      <c r="E21" s="102" t="s">
        <v>145</v>
      </c>
      <c r="F21" s="151"/>
      <c r="G21" s="194"/>
      <c r="H21" s="159"/>
      <c r="I21" s="81"/>
    </row>
    <row r="22" spans="1:9" s="80" customFormat="1" ht="61.5" customHeight="1" x14ac:dyDescent="0.25">
      <c r="A22" s="197"/>
      <c r="B22" s="204">
        <v>3.6</v>
      </c>
      <c r="C22" s="200" t="s">
        <v>164</v>
      </c>
      <c r="D22" s="201" t="s">
        <v>165</v>
      </c>
      <c r="E22" s="106" t="s">
        <v>150</v>
      </c>
      <c r="F22" s="203" t="s">
        <v>123</v>
      </c>
      <c r="G22" s="215">
        <v>0.6</v>
      </c>
      <c r="H22" s="210" t="s">
        <v>255</v>
      </c>
      <c r="I22" s="81"/>
    </row>
    <row r="23" spans="1:9" s="80" customFormat="1" ht="57" customHeight="1" x14ac:dyDescent="0.25">
      <c r="A23" s="198"/>
      <c r="B23" s="204"/>
      <c r="C23" s="200"/>
      <c r="D23" s="202"/>
      <c r="E23" s="106" t="s">
        <v>158</v>
      </c>
      <c r="F23" s="203"/>
      <c r="G23" s="216"/>
      <c r="H23" s="211"/>
      <c r="I23" s="81"/>
    </row>
    <row r="24" spans="1:9" s="80" customFormat="1" ht="117.75" customHeight="1" x14ac:dyDescent="0.25">
      <c r="A24" s="212" t="s">
        <v>286</v>
      </c>
      <c r="B24" s="111">
        <v>4.0999999999999996</v>
      </c>
      <c r="C24" s="112" t="s">
        <v>260</v>
      </c>
      <c r="D24" s="113" t="s">
        <v>272</v>
      </c>
      <c r="E24" s="108" t="s">
        <v>60</v>
      </c>
      <c r="F24" s="108" t="s">
        <v>123</v>
      </c>
      <c r="G24" s="109">
        <v>0.7</v>
      </c>
      <c r="H24" s="104" t="s">
        <v>256</v>
      </c>
      <c r="I24" s="81"/>
    </row>
    <row r="25" spans="1:9" s="80" customFormat="1" ht="66.75" customHeight="1" x14ac:dyDescent="0.25">
      <c r="A25" s="213"/>
      <c r="B25" s="83">
        <v>4.2</v>
      </c>
      <c r="C25" s="101" t="s">
        <v>166</v>
      </c>
      <c r="D25" s="102" t="s">
        <v>167</v>
      </c>
      <c r="E25" s="102" t="s">
        <v>168</v>
      </c>
      <c r="F25" s="106" t="s">
        <v>123</v>
      </c>
      <c r="G25" s="103">
        <v>0.7</v>
      </c>
      <c r="H25" s="107" t="s">
        <v>223</v>
      </c>
      <c r="I25" s="81"/>
    </row>
    <row r="26" spans="1:9" s="80" customFormat="1" ht="104.25" customHeight="1" x14ac:dyDescent="0.25">
      <c r="A26" s="214"/>
      <c r="B26" s="83">
        <v>4.3</v>
      </c>
      <c r="C26" s="105" t="s">
        <v>169</v>
      </c>
      <c r="D26" s="106" t="s">
        <v>170</v>
      </c>
      <c r="E26" s="106" t="s">
        <v>61</v>
      </c>
      <c r="F26" s="106" t="s">
        <v>123</v>
      </c>
      <c r="G26" s="103">
        <v>0.4</v>
      </c>
      <c r="H26" s="107" t="s">
        <v>224</v>
      </c>
      <c r="I26" s="81"/>
    </row>
    <row r="27" spans="1:9" s="80" customFormat="1" ht="90" customHeight="1" x14ac:dyDescent="0.25">
      <c r="A27" s="212" t="s">
        <v>287</v>
      </c>
      <c r="B27" s="83">
        <v>5.0999999999999996</v>
      </c>
      <c r="C27" s="101" t="s">
        <v>171</v>
      </c>
      <c r="D27" s="102" t="s">
        <v>65</v>
      </c>
      <c r="E27" s="102" t="s">
        <v>11</v>
      </c>
      <c r="F27" s="102" t="s">
        <v>123</v>
      </c>
      <c r="G27" s="110">
        <v>1</v>
      </c>
      <c r="H27" s="105" t="s">
        <v>220</v>
      </c>
      <c r="I27" s="81"/>
    </row>
    <row r="28" spans="1:9" s="80" customFormat="1" ht="105.75" customHeight="1" x14ac:dyDescent="0.25">
      <c r="A28" s="213"/>
      <c r="B28" s="83">
        <v>5.2</v>
      </c>
      <c r="C28" s="105" t="s">
        <v>66</v>
      </c>
      <c r="D28" s="106" t="s">
        <v>67</v>
      </c>
      <c r="E28" s="106" t="s">
        <v>172</v>
      </c>
      <c r="F28" s="106" t="s">
        <v>123</v>
      </c>
      <c r="G28" s="103">
        <v>0.4</v>
      </c>
      <c r="H28" s="107" t="s">
        <v>257</v>
      </c>
      <c r="I28" s="81"/>
    </row>
    <row r="29" spans="1:9" s="80" customFormat="1" ht="99" customHeight="1" x14ac:dyDescent="0.25">
      <c r="A29" s="214"/>
      <c r="B29" s="78">
        <v>5.3</v>
      </c>
      <c r="C29" s="105" t="s">
        <v>68</v>
      </c>
      <c r="D29" s="106" t="s">
        <v>69</v>
      </c>
      <c r="E29" s="106" t="s">
        <v>173</v>
      </c>
      <c r="F29" s="106" t="s">
        <v>123</v>
      </c>
      <c r="G29" s="103">
        <v>1</v>
      </c>
      <c r="H29" s="107" t="s">
        <v>259</v>
      </c>
      <c r="I29" s="81"/>
    </row>
    <row r="30" spans="1:9" s="65" customFormat="1" x14ac:dyDescent="0.25">
      <c r="A30" s="27"/>
      <c r="B30" s="27"/>
      <c r="F30" s="62"/>
      <c r="G30" s="60"/>
      <c r="H30" s="28"/>
      <c r="I30" s="29"/>
    </row>
    <row r="31" spans="1:9" s="94" customFormat="1" ht="30" customHeight="1" x14ac:dyDescent="0.25">
      <c r="A31" s="145" t="s">
        <v>15</v>
      </c>
      <c r="B31" s="145"/>
      <c r="C31" s="132">
        <f>COUNTIF(C4:C29,"*")</f>
        <v>19</v>
      </c>
      <c r="D31" s="133"/>
      <c r="E31" s="145" t="s">
        <v>16</v>
      </c>
      <c r="F31" s="145"/>
      <c r="G31" s="134">
        <f>AVERAGE(G4:G29)</f>
        <v>0.67333333333333334</v>
      </c>
      <c r="H31" s="143"/>
      <c r="I31" s="144"/>
    </row>
  </sheetData>
  <mergeCells count="44">
    <mergeCell ref="H9:H10"/>
    <mergeCell ref="H12:H21"/>
    <mergeCell ref="H22:H23"/>
    <mergeCell ref="A24:A26"/>
    <mergeCell ref="A27:A29"/>
    <mergeCell ref="G22:G23"/>
    <mergeCell ref="G12:G21"/>
    <mergeCell ref="G9:G10"/>
    <mergeCell ref="A7:A11"/>
    <mergeCell ref="A12:A23"/>
    <mergeCell ref="B18:B19"/>
    <mergeCell ref="C18:C19"/>
    <mergeCell ref="D18:D19"/>
    <mergeCell ref="B20:B21"/>
    <mergeCell ref="C20:C21"/>
    <mergeCell ref="D20:D21"/>
    <mergeCell ref="B14:B15"/>
    <mergeCell ref="C14:C15"/>
    <mergeCell ref="B16:B17"/>
    <mergeCell ref="C16:C17"/>
    <mergeCell ref="D16:D17"/>
    <mergeCell ref="F16:F17"/>
    <mergeCell ref="B22:B23"/>
    <mergeCell ref="C22:C23"/>
    <mergeCell ref="D22:D23"/>
    <mergeCell ref="F22:F23"/>
    <mergeCell ref="F18:F19"/>
    <mergeCell ref="F20:F21"/>
    <mergeCell ref="B3:C3"/>
    <mergeCell ref="A2:B2"/>
    <mergeCell ref="C2:H2"/>
    <mergeCell ref="A31:B31"/>
    <mergeCell ref="E31:F31"/>
    <mergeCell ref="A4:A6"/>
    <mergeCell ref="B9:B10"/>
    <mergeCell ref="C9:C10"/>
    <mergeCell ref="D9:D10"/>
    <mergeCell ref="F9:F10"/>
    <mergeCell ref="B12:B13"/>
    <mergeCell ref="C12:C13"/>
    <mergeCell ref="D12:D13"/>
    <mergeCell ref="F12:F13"/>
    <mergeCell ref="D14:D15"/>
    <mergeCell ref="F14:F15"/>
  </mergeCells>
  <pageMargins left="0.7" right="0.7" top="0.75" bottom="0.75" header="0.3" footer="0.3"/>
  <pageSetup paperSize="9" scale="6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20"/>
  <sheetViews>
    <sheetView showGridLines="0" topLeftCell="A10" zoomScale="80" zoomScaleNormal="80" workbookViewId="0">
      <selection activeCell="D6" sqref="D6"/>
    </sheetView>
  </sheetViews>
  <sheetFormatPr baseColWidth="10" defaultColWidth="11.42578125" defaultRowHeight="12.75" x14ac:dyDescent="0.2"/>
  <cols>
    <col min="1" max="1" width="19.7109375" style="26" customWidth="1"/>
    <col min="2" max="2" width="4" style="9" bestFit="1" customWidth="1"/>
    <col min="3" max="3" width="33" style="9" customWidth="1"/>
    <col min="4" max="4" width="37.5703125" style="9" customWidth="1"/>
    <col min="5" max="5" width="20.5703125" style="9" customWidth="1"/>
    <col min="6" max="6" width="20.28515625" style="9" customWidth="1"/>
    <col min="7" max="7" width="13" style="23" customWidth="1"/>
    <col min="8" max="8" width="12.28515625" style="58" customWidth="1"/>
    <col min="9" max="9" width="46.5703125" style="9" customWidth="1"/>
    <col min="10" max="10" width="29" style="63" customWidth="1"/>
    <col min="11" max="16384" width="11.42578125" style="9"/>
  </cols>
  <sheetData>
    <row r="1" spans="1:10" s="24" customFormat="1" ht="28.5" customHeight="1" x14ac:dyDescent="0.25">
      <c r="A1" s="188" t="s">
        <v>70</v>
      </c>
      <c r="B1" s="188"/>
      <c r="C1" s="188" t="s">
        <v>71</v>
      </c>
      <c r="D1" s="188"/>
      <c r="E1" s="188"/>
      <c r="F1" s="188"/>
      <c r="G1" s="188"/>
      <c r="H1" s="188"/>
      <c r="I1" s="188"/>
      <c r="J1" s="93"/>
    </row>
    <row r="2" spans="1:10" s="46" customFormat="1" ht="30" x14ac:dyDescent="0.25">
      <c r="A2" s="50" t="s">
        <v>3</v>
      </c>
      <c r="B2" s="222" t="s">
        <v>4</v>
      </c>
      <c r="C2" s="222"/>
      <c r="D2" s="50" t="s">
        <v>5</v>
      </c>
      <c r="E2" s="50" t="s">
        <v>72</v>
      </c>
      <c r="F2" s="50" t="s">
        <v>6</v>
      </c>
      <c r="G2" s="49" t="s">
        <v>7</v>
      </c>
      <c r="H2" s="66" t="s">
        <v>8</v>
      </c>
      <c r="I2" s="47" t="s">
        <v>9</v>
      </c>
      <c r="J2" s="94"/>
    </row>
    <row r="3" spans="1:10" s="77" customFormat="1" ht="131.25" customHeight="1" x14ac:dyDescent="0.2">
      <c r="A3" s="223" t="s">
        <v>226</v>
      </c>
      <c r="B3" s="102" t="s">
        <v>175</v>
      </c>
      <c r="C3" s="105" t="s">
        <v>75</v>
      </c>
      <c r="D3" s="105" t="s">
        <v>76</v>
      </c>
      <c r="E3" s="106" t="s">
        <v>77</v>
      </c>
      <c r="F3" s="106" t="s">
        <v>60</v>
      </c>
      <c r="G3" s="106" t="s">
        <v>140</v>
      </c>
      <c r="H3" s="120">
        <v>0.8</v>
      </c>
      <c r="I3" s="101" t="s">
        <v>249</v>
      </c>
      <c r="J3" s="95"/>
    </row>
    <row r="4" spans="1:10" s="77" customFormat="1" ht="162" customHeight="1" x14ac:dyDescent="0.2">
      <c r="A4" s="224"/>
      <c r="B4" s="151" t="s">
        <v>176</v>
      </c>
      <c r="C4" s="200" t="s">
        <v>177</v>
      </c>
      <c r="D4" s="200" t="s">
        <v>178</v>
      </c>
      <c r="E4" s="203" t="s">
        <v>179</v>
      </c>
      <c r="F4" s="106" t="s">
        <v>60</v>
      </c>
      <c r="G4" s="203" t="s">
        <v>140</v>
      </c>
      <c r="H4" s="193">
        <v>0.6</v>
      </c>
      <c r="I4" s="207" t="s">
        <v>262</v>
      </c>
      <c r="J4" s="95"/>
    </row>
    <row r="5" spans="1:10" s="77" customFormat="1" ht="67.5" customHeight="1" x14ac:dyDescent="0.2">
      <c r="A5" s="224"/>
      <c r="B5" s="151"/>
      <c r="C5" s="200"/>
      <c r="D5" s="200"/>
      <c r="E5" s="203"/>
      <c r="F5" s="106" t="s">
        <v>180</v>
      </c>
      <c r="G5" s="203"/>
      <c r="H5" s="194"/>
      <c r="I5" s="218"/>
      <c r="J5" s="95"/>
    </row>
    <row r="6" spans="1:10" s="77" customFormat="1" ht="84" customHeight="1" x14ac:dyDescent="0.2">
      <c r="A6" s="224"/>
      <c r="B6" s="102" t="s">
        <v>181</v>
      </c>
      <c r="C6" s="121" t="s">
        <v>182</v>
      </c>
      <c r="D6" s="121" t="s">
        <v>73</v>
      </c>
      <c r="E6" s="102" t="s">
        <v>74</v>
      </c>
      <c r="F6" s="102" t="s">
        <v>154</v>
      </c>
      <c r="G6" s="106" t="s">
        <v>140</v>
      </c>
      <c r="H6" s="120">
        <v>0.1</v>
      </c>
      <c r="I6" s="101" t="s">
        <v>258</v>
      </c>
      <c r="J6" s="95"/>
    </row>
    <row r="7" spans="1:10" s="77" customFormat="1" ht="87" customHeight="1" x14ac:dyDescent="0.2">
      <c r="A7" s="224"/>
      <c r="B7" s="102" t="s">
        <v>183</v>
      </c>
      <c r="C7" s="121" t="s">
        <v>184</v>
      </c>
      <c r="D7" s="121" t="s">
        <v>185</v>
      </c>
      <c r="E7" s="102" t="s">
        <v>186</v>
      </c>
      <c r="F7" s="102" t="s">
        <v>154</v>
      </c>
      <c r="G7" s="106" t="s">
        <v>140</v>
      </c>
      <c r="H7" s="120">
        <v>0.5</v>
      </c>
      <c r="I7" s="101" t="s">
        <v>250</v>
      </c>
      <c r="J7" s="95"/>
    </row>
    <row r="8" spans="1:10" s="77" customFormat="1" ht="109.5" customHeight="1" x14ac:dyDescent="0.2">
      <c r="A8" s="225"/>
      <c r="B8" s="102" t="s">
        <v>187</v>
      </c>
      <c r="C8" s="105" t="s">
        <v>78</v>
      </c>
      <c r="D8" s="105" t="s">
        <v>79</v>
      </c>
      <c r="E8" s="106" t="s">
        <v>188</v>
      </c>
      <c r="F8" s="106" t="s">
        <v>189</v>
      </c>
      <c r="G8" s="106" t="s">
        <v>123</v>
      </c>
      <c r="H8" s="120">
        <v>0.8</v>
      </c>
      <c r="I8" s="122" t="s">
        <v>261</v>
      </c>
      <c r="J8" s="95"/>
    </row>
    <row r="9" spans="1:10" s="77" customFormat="1" ht="36" customHeight="1" x14ac:dyDescent="0.2">
      <c r="A9" s="223" t="s">
        <v>227</v>
      </c>
      <c r="B9" s="151" t="s">
        <v>190</v>
      </c>
      <c r="C9" s="152" t="s">
        <v>191</v>
      </c>
      <c r="D9" s="200" t="s">
        <v>192</v>
      </c>
      <c r="E9" s="203" t="s">
        <v>192</v>
      </c>
      <c r="F9" s="203" t="s">
        <v>60</v>
      </c>
      <c r="G9" s="203" t="s">
        <v>140</v>
      </c>
      <c r="H9" s="219">
        <v>1</v>
      </c>
      <c r="I9" s="207" t="s">
        <v>225</v>
      </c>
      <c r="J9" s="95"/>
    </row>
    <row r="10" spans="1:10" s="77" customFormat="1" ht="75.75" customHeight="1" x14ac:dyDescent="0.2">
      <c r="A10" s="225"/>
      <c r="B10" s="151"/>
      <c r="C10" s="152"/>
      <c r="D10" s="200"/>
      <c r="E10" s="203"/>
      <c r="F10" s="203"/>
      <c r="G10" s="203"/>
      <c r="H10" s="220"/>
      <c r="I10" s="208"/>
      <c r="J10" s="95"/>
    </row>
    <row r="11" spans="1:10" s="77" customFormat="1" ht="60" customHeight="1" x14ac:dyDescent="0.2">
      <c r="A11" s="223" t="s">
        <v>228</v>
      </c>
      <c r="B11" s="99" t="s">
        <v>193</v>
      </c>
      <c r="C11" s="112" t="s">
        <v>264</v>
      </c>
      <c r="D11" s="101" t="s">
        <v>194</v>
      </c>
      <c r="E11" s="102" t="s">
        <v>81</v>
      </c>
      <c r="F11" s="102" t="s">
        <v>80</v>
      </c>
      <c r="G11" s="102" t="s">
        <v>140</v>
      </c>
      <c r="H11" s="123">
        <v>0.95</v>
      </c>
      <c r="I11" s="124" t="s">
        <v>265</v>
      </c>
      <c r="J11" s="96"/>
    </row>
    <row r="12" spans="1:10" s="77" customFormat="1" ht="53.25" customHeight="1" x14ac:dyDescent="0.2">
      <c r="A12" s="224"/>
      <c r="B12" s="99" t="s">
        <v>195</v>
      </c>
      <c r="C12" s="101" t="s">
        <v>82</v>
      </c>
      <c r="D12" s="101" t="s">
        <v>83</v>
      </c>
      <c r="E12" s="102" t="s">
        <v>84</v>
      </c>
      <c r="F12" s="102" t="s">
        <v>80</v>
      </c>
      <c r="G12" s="102" t="s">
        <v>140</v>
      </c>
      <c r="H12" s="123">
        <v>0.7</v>
      </c>
      <c r="I12" s="124" t="s">
        <v>266</v>
      </c>
      <c r="J12" s="95"/>
    </row>
    <row r="13" spans="1:10" s="77" customFormat="1" ht="99.75" customHeight="1" x14ac:dyDescent="0.2">
      <c r="A13" s="224"/>
      <c r="B13" s="102" t="s">
        <v>196</v>
      </c>
      <c r="C13" s="101" t="s">
        <v>197</v>
      </c>
      <c r="D13" s="101" t="s">
        <v>198</v>
      </c>
      <c r="E13" s="102" t="s">
        <v>199</v>
      </c>
      <c r="F13" s="102" t="s">
        <v>80</v>
      </c>
      <c r="G13" s="102" t="s">
        <v>140</v>
      </c>
      <c r="H13" s="123">
        <v>0.75</v>
      </c>
      <c r="I13" s="124" t="s">
        <v>267</v>
      </c>
      <c r="J13" s="95"/>
    </row>
    <row r="14" spans="1:10" s="77" customFormat="1" ht="111" customHeight="1" x14ac:dyDescent="0.2">
      <c r="A14" s="224"/>
      <c r="B14" s="102" t="s">
        <v>200</v>
      </c>
      <c r="C14" s="121" t="s">
        <v>201</v>
      </c>
      <c r="D14" s="101" t="s">
        <v>202</v>
      </c>
      <c r="E14" s="102" t="s">
        <v>203</v>
      </c>
      <c r="F14" s="102" t="s">
        <v>80</v>
      </c>
      <c r="G14" s="102" t="s">
        <v>140</v>
      </c>
      <c r="H14" s="123">
        <v>1</v>
      </c>
      <c r="I14" s="124" t="s">
        <v>268</v>
      </c>
      <c r="J14" s="95"/>
    </row>
    <row r="15" spans="1:10" s="77" customFormat="1" ht="58.5" customHeight="1" x14ac:dyDescent="0.2">
      <c r="A15" s="224"/>
      <c r="B15" s="102" t="s">
        <v>204</v>
      </c>
      <c r="C15" s="101" t="s">
        <v>205</v>
      </c>
      <c r="D15" s="101" t="s">
        <v>206</v>
      </c>
      <c r="E15" s="102" t="s">
        <v>207</v>
      </c>
      <c r="F15" s="102" t="s">
        <v>80</v>
      </c>
      <c r="G15" s="102" t="s">
        <v>140</v>
      </c>
      <c r="H15" s="123">
        <v>0.7</v>
      </c>
      <c r="I15" s="124" t="s">
        <v>269</v>
      </c>
      <c r="J15" s="95"/>
    </row>
    <row r="16" spans="1:10" s="77" customFormat="1" ht="53.25" customHeight="1" x14ac:dyDescent="0.2">
      <c r="A16" s="224"/>
      <c r="B16" s="102" t="s">
        <v>208</v>
      </c>
      <c r="C16" s="101" t="s">
        <v>216</v>
      </c>
      <c r="D16" s="101" t="s">
        <v>209</v>
      </c>
      <c r="E16" s="102" t="s">
        <v>85</v>
      </c>
      <c r="F16" s="102" t="s">
        <v>80</v>
      </c>
      <c r="G16" s="102" t="s">
        <v>140</v>
      </c>
      <c r="H16" s="123">
        <v>0.8</v>
      </c>
      <c r="I16" s="124" t="s">
        <v>270</v>
      </c>
      <c r="J16" s="95"/>
    </row>
    <row r="17" spans="1:10" s="77" customFormat="1" ht="92.25" customHeight="1" x14ac:dyDescent="0.2">
      <c r="A17" s="100" t="s">
        <v>229</v>
      </c>
      <c r="B17" s="102" t="s">
        <v>210</v>
      </c>
      <c r="C17" s="101" t="s">
        <v>211</v>
      </c>
      <c r="D17" s="101" t="s">
        <v>212</v>
      </c>
      <c r="E17" s="102" t="s">
        <v>213</v>
      </c>
      <c r="F17" s="102" t="s">
        <v>214</v>
      </c>
      <c r="G17" s="102" t="s">
        <v>140</v>
      </c>
      <c r="H17" s="120">
        <v>0.4</v>
      </c>
      <c r="I17" s="122" t="s">
        <v>263</v>
      </c>
      <c r="J17" s="95"/>
    </row>
    <row r="18" spans="1:10" s="77" customFormat="1" ht="143.25" customHeight="1" x14ac:dyDescent="0.2">
      <c r="A18" s="82" t="s">
        <v>230</v>
      </c>
      <c r="B18" s="102" t="s">
        <v>215</v>
      </c>
      <c r="C18" s="105" t="s">
        <v>86</v>
      </c>
      <c r="D18" s="105" t="s">
        <v>87</v>
      </c>
      <c r="E18" s="106" t="s">
        <v>88</v>
      </c>
      <c r="F18" s="106" t="s">
        <v>60</v>
      </c>
      <c r="G18" s="106" t="s">
        <v>140</v>
      </c>
      <c r="H18" s="103">
        <v>0.8</v>
      </c>
      <c r="I18" s="104" t="s">
        <v>251</v>
      </c>
      <c r="J18" s="95"/>
    </row>
    <row r="20" spans="1:10" ht="22.5" customHeight="1" x14ac:dyDescent="0.2">
      <c r="A20" s="221" t="s">
        <v>15</v>
      </c>
      <c r="B20" s="221"/>
      <c r="C20" s="36">
        <f>COUNTIF(C3:C18,"*")</f>
        <v>14</v>
      </c>
      <c r="D20" s="11"/>
      <c r="F20" s="221" t="s">
        <v>16</v>
      </c>
      <c r="G20" s="221"/>
      <c r="H20" s="37">
        <f>AVERAGE(H3:H18)</f>
        <v>0.7071428571428573</v>
      </c>
    </row>
  </sheetData>
  <mergeCells count="23">
    <mergeCell ref="A20:B20"/>
    <mergeCell ref="F20:G20"/>
    <mergeCell ref="B2:C2"/>
    <mergeCell ref="A3:A8"/>
    <mergeCell ref="B4:B5"/>
    <mergeCell ref="C4:C5"/>
    <mergeCell ref="D4:D5"/>
    <mergeCell ref="E4:E5"/>
    <mergeCell ref="G4:G5"/>
    <mergeCell ref="B9:B10"/>
    <mergeCell ref="C9:C10"/>
    <mergeCell ref="A11:A16"/>
    <mergeCell ref="A9:A10"/>
    <mergeCell ref="G9:G10"/>
    <mergeCell ref="E9:E10"/>
    <mergeCell ref="F9:F10"/>
    <mergeCell ref="D9:D10"/>
    <mergeCell ref="I4:I5"/>
    <mergeCell ref="H4:H5"/>
    <mergeCell ref="A1:B1"/>
    <mergeCell ref="C1:I1"/>
    <mergeCell ref="I9:I10"/>
    <mergeCell ref="H9:H10"/>
  </mergeCells>
  <pageMargins left="0.7" right="0.7" top="0.75" bottom="0.75" header="0.3" footer="0.3"/>
  <pageSetup paperSize="9" scale="6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showGridLines="0" zoomScaleNormal="100" workbookViewId="0">
      <selection activeCell="S11" sqref="S11"/>
    </sheetView>
  </sheetViews>
  <sheetFormatPr baseColWidth="10" defaultRowHeight="15" x14ac:dyDescent="0.25"/>
  <cols>
    <col min="1" max="1" width="2.5703125" customWidth="1"/>
    <col min="2" max="2" width="20.85546875" customWidth="1"/>
    <col min="3" max="3" width="21" customWidth="1"/>
    <col min="4" max="4" width="10.42578125" bestFit="1" customWidth="1"/>
    <col min="6" max="6" width="24.28515625" customWidth="1"/>
    <col min="7" max="7" width="15.5703125" customWidth="1"/>
    <col min="8" max="8" width="0.28515625" hidden="1" customWidth="1"/>
    <col min="9" max="9" width="2.85546875" customWidth="1"/>
    <col min="14" max="15" width="16.5703125" customWidth="1"/>
    <col min="16" max="16" width="1.7109375" customWidth="1"/>
  </cols>
  <sheetData>
    <row r="1" spans="1:16" x14ac:dyDescent="0.25">
      <c r="A1" s="13"/>
      <c r="B1" s="14"/>
      <c r="C1" s="14"/>
      <c r="D1" s="14"/>
      <c r="E1" s="14"/>
      <c r="F1" s="14"/>
      <c r="G1" s="14"/>
      <c r="H1" s="14"/>
      <c r="I1" s="14"/>
      <c r="J1" s="14"/>
      <c r="K1" s="14"/>
      <c r="L1" s="14"/>
      <c r="M1" s="14"/>
      <c r="N1" s="14"/>
      <c r="O1" s="14"/>
      <c r="P1" s="15"/>
    </row>
    <row r="2" spans="1:16" ht="18" x14ac:dyDescent="0.25">
      <c r="A2" s="16"/>
      <c r="B2" s="148" t="s">
        <v>0</v>
      </c>
      <c r="C2" s="148"/>
      <c r="D2" s="148"/>
      <c r="E2" s="148"/>
      <c r="F2" s="148"/>
      <c r="G2" s="148"/>
      <c r="H2" s="148"/>
      <c r="I2" s="148"/>
      <c r="J2" s="148"/>
      <c r="K2" s="148"/>
      <c r="L2" s="148"/>
      <c r="M2" s="148"/>
      <c r="N2" s="148"/>
      <c r="O2" s="148"/>
      <c r="P2" s="17"/>
    </row>
    <row r="3" spans="1:16" ht="18" x14ac:dyDescent="0.25">
      <c r="A3" s="16"/>
      <c r="B3" s="236" t="s">
        <v>89</v>
      </c>
      <c r="C3" s="236"/>
      <c r="D3" s="236"/>
      <c r="E3" s="236"/>
      <c r="F3" s="236"/>
      <c r="G3" s="236"/>
      <c r="H3" s="236"/>
      <c r="I3" s="236"/>
      <c r="J3" s="236"/>
      <c r="K3" s="236"/>
      <c r="L3" s="236"/>
      <c r="M3" s="236"/>
      <c r="N3" s="236"/>
      <c r="O3" s="236"/>
      <c r="P3" s="17"/>
    </row>
    <row r="4" spans="1:16" x14ac:dyDescent="0.25">
      <c r="A4" s="16"/>
      <c r="B4" s="1"/>
      <c r="C4" s="1"/>
      <c r="D4" s="2"/>
      <c r="E4" s="2"/>
      <c r="F4" s="2"/>
      <c r="G4" s="2"/>
      <c r="H4" s="2"/>
      <c r="I4" s="6"/>
      <c r="J4" s="2"/>
      <c r="K4" s="2"/>
      <c r="L4" s="2"/>
      <c r="M4" s="2"/>
      <c r="N4" s="2"/>
      <c r="O4" s="2"/>
      <c r="P4" s="17"/>
    </row>
    <row r="5" spans="1:16" ht="25.5" customHeight="1" x14ac:dyDescent="0.25">
      <c r="A5" s="16"/>
      <c r="B5" s="237" t="s">
        <v>90</v>
      </c>
      <c r="C5" s="237"/>
      <c r="D5" s="237"/>
      <c r="E5" s="237" t="s">
        <v>15</v>
      </c>
      <c r="F5" s="237" t="s">
        <v>91</v>
      </c>
      <c r="G5" s="237"/>
      <c r="H5" s="237"/>
      <c r="I5" s="6"/>
      <c r="J5" s="238" t="s">
        <v>92</v>
      </c>
      <c r="K5" s="238"/>
      <c r="L5" s="239" t="s">
        <v>234</v>
      </c>
      <c r="M5" s="239"/>
      <c r="N5" s="239"/>
      <c r="O5" s="239"/>
      <c r="P5" s="17"/>
    </row>
    <row r="6" spans="1:16" ht="182.25" customHeight="1" x14ac:dyDescent="0.25">
      <c r="A6" s="16"/>
      <c r="B6" s="237"/>
      <c r="C6" s="237"/>
      <c r="D6" s="237"/>
      <c r="E6" s="237"/>
      <c r="F6" s="57" t="s">
        <v>93</v>
      </c>
      <c r="G6" s="57" t="s">
        <v>94</v>
      </c>
      <c r="H6" s="57" t="s">
        <v>95</v>
      </c>
      <c r="I6" s="6"/>
      <c r="J6" s="3"/>
      <c r="K6" s="3"/>
      <c r="L6" s="3"/>
      <c r="M6" s="3"/>
      <c r="N6" s="3"/>
      <c r="O6" s="3"/>
      <c r="P6" s="17"/>
    </row>
    <row r="7" spans="1:16" ht="48.75" customHeight="1" x14ac:dyDescent="0.25">
      <c r="A7" s="16"/>
      <c r="B7" s="41" t="str">
        <f>'[1]Componente 1'!A5</f>
        <v>Componente 1</v>
      </c>
      <c r="C7" s="235" t="str">
        <f>'Componente 1'!B5</f>
        <v>Gestión del Riesgo de Corrupción - Mapa de Riesgos de Corrupción</v>
      </c>
      <c r="D7" s="235"/>
      <c r="E7" s="42">
        <f>'Componente 1'!C23</f>
        <v>7</v>
      </c>
      <c r="F7" s="43">
        <v>0.35000000000000003</v>
      </c>
      <c r="G7" s="43">
        <f>'Componente 1'!G23</f>
        <v>0.65</v>
      </c>
      <c r="H7" s="45"/>
      <c r="I7" s="6"/>
      <c r="J7" s="5"/>
      <c r="K7" s="5"/>
      <c r="L7" s="5"/>
      <c r="M7" s="5"/>
      <c r="N7" s="5"/>
      <c r="O7" s="5"/>
      <c r="P7" s="17"/>
    </row>
    <row r="8" spans="1:16" ht="36.75" customHeight="1" x14ac:dyDescent="0.25">
      <c r="A8" s="16"/>
      <c r="B8" s="41" t="str">
        <f>'[1]Componente 2'!A2</f>
        <v>Componente 2</v>
      </c>
      <c r="C8" s="235" t="str">
        <f>'Componente 2'!A3</f>
        <v>Planeación de la Estrategia de Racionalización</v>
      </c>
      <c r="D8" s="235"/>
      <c r="E8" s="42">
        <f>'Componente 2'!D15</f>
        <v>3</v>
      </c>
      <c r="F8" s="43">
        <v>0.43333333333333335</v>
      </c>
      <c r="G8" s="43">
        <f>'Componente 2'!L15</f>
        <v>0.48333333333333334</v>
      </c>
      <c r="H8" s="45"/>
      <c r="I8" s="6"/>
      <c r="J8" s="5"/>
      <c r="K8" s="5"/>
      <c r="L8" s="5"/>
      <c r="M8" s="5"/>
      <c r="N8" s="5"/>
      <c r="O8" s="5"/>
      <c r="P8" s="17"/>
    </row>
    <row r="9" spans="1:16" ht="28.5" customHeight="1" x14ac:dyDescent="0.25">
      <c r="A9" s="16"/>
      <c r="B9" s="41" t="str">
        <f>'[1]Componente 3'!A2</f>
        <v>Componente 3</v>
      </c>
      <c r="C9" s="235" t="str">
        <f>'Componente 3'!B2</f>
        <v>Rendición de cuentas</v>
      </c>
      <c r="D9" s="235"/>
      <c r="E9" s="42">
        <f>'Componente 3'!C12</f>
        <v>6</v>
      </c>
      <c r="F9" s="43">
        <v>0.23333333333333336</v>
      </c>
      <c r="G9" s="43">
        <f>'Componente 3'!G12</f>
        <v>0.36666666666666664</v>
      </c>
      <c r="H9" s="45"/>
      <c r="I9" s="6"/>
      <c r="J9" s="5"/>
      <c r="K9" s="5"/>
      <c r="L9" s="5"/>
      <c r="M9" s="5"/>
      <c r="N9" s="5"/>
      <c r="O9" s="5"/>
      <c r="P9" s="17"/>
    </row>
    <row r="10" spans="1:16" ht="29.25" customHeight="1" x14ac:dyDescent="0.25">
      <c r="A10" s="16"/>
      <c r="B10" s="41" t="str">
        <f>'[1]Componente 4'!A2</f>
        <v>Componente 4</v>
      </c>
      <c r="C10" s="235" t="str">
        <f>'Componente 4'!C2</f>
        <v>Mecanismos para Mejorar la Atención al Ciudadano</v>
      </c>
      <c r="D10" s="235"/>
      <c r="E10" s="42">
        <f>'Componente 4'!C31</f>
        <v>19</v>
      </c>
      <c r="F10" s="43">
        <v>0.4366666666666667</v>
      </c>
      <c r="G10" s="43">
        <f>'Componente 4'!G31</f>
        <v>0.67333333333333334</v>
      </c>
      <c r="H10" s="45"/>
      <c r="I10" s="6"/>
      <c r="J10" s="5"/>
      <c r="K10" s="5"/>
      <c r="L10" s="5"/>
      <c r="M10" s="5"/>
      <c r="N10" s="5"/>
      <c r="O10" s="5"/>
      <c r="P10" s="17"/>
    </row>
    <row r="11" spans="1:16" ht="42.75" customHeight="1" x14ac:dyDescent="0.25">
      <c r="A11" s="16"/>
      <c r="B11" s="41" t="str">
        <f>'[1]Componente 5 '!A1</f>
        <v>Componente 5</v>
      </c>
      <c r="C11" s="235" t="str">
        <f>'Componente 5 '!C1</f>
        <v>Mecanismos para la Transparencia y Acceso a la Información</v>
      </c>
      <c r="D11" s="235"/>
      <c r="E11" s="42">
        <f>'Componente 5 '!C20</f>
        <v>14</v>
      </c>
      <c r="F11" s="43">
        <v>0.42666666666666669</v>
      </c>
      <c r="G11" s="43">
        <f>'Componente 5 '!H20</f>
        <v>0.7071428571428573</v>
      </c>
      <c r="H11" s="45"/>
      <c r="I11" s="6"/>
      <c r="J11" s="5"/>
      <c r="K11" s="5"/>
      <c r="L11" s="5"/>
      <c r="M11" s="5"/>
      <c r="N11" s="5"/>
      <c r="O11" s="5"/>
      <c r="P11" s="17"/>
    </row>
    <row r="12" spans="1:16" s="8" customFormat="1" ht="23.25" customHeight="1" x14ac:dyDescent="0.25">
      <c r="A12" s="18"/>
      <c r="B12" s="87" t="s">
        <v>96</v>
      </c>
      <c r="C12" s="88"/>
      <c r="D12" s="89"/>
      <c r="E12" s="40">
        <f>SUM(E7:E11)</f>
        <v>49</v>
      </c>
      <c r="F12" s="44">
        <v>0.37600000000000006</v>
      </c>
      <c r="G12" s="44">
        <f t="shared" ref="G12" si="0">AVERAGE(G7:G11)</f>
        <v>0.5760952380952381</v>
      </c>
      <c r="H12" s="44" t="e">
        <f>AVERAGE(H7:H11)</f>
        <v>#DIV/0!</v>
      </c>
      <c r="I12" s="6"/>
      <c r="J12" s="5"/>
      <c r="K12" s="5"/>
      <c r="L12" s="5"/>
      <c r="M12" s="5"/>
      <c r="N12" s="5"/>
      <c r="O12" s="5"/>
      <c r="P12" s="19"/>
    </row>
    <row r="13" spans="1:16" s="8" customFormat="1" ht="15" customHeight="1" x14ac:dyDescent="0.25">
      <c r="A13" s="18"/>
      <c r="B13" s="4"/>
      <c r="C13" s="4"/>
      <c r="D13" s="5"/>
      <c r="E13" s="5"/>
      <c r="F13" s="5"/>
      <c r="G13" s="5"/>
      <c r="H13" s="5"/>
      <c r="I13" s="6"/>
      <c r="J13" s="5"/>
      <c r="K13" s="5"/>
      <c r="L13" s="5"/>
      <c r="M13" s="5"/>
      <c r="N13" s="5"/>
      <c r="O13" s="5"/>
      <c r="P13" s="19"/>
    </row>
    <row r="14" spans="1:16" s="8" customFormat="1" ht="15" customHeight="1" x14ac:dyDescent="0.25">
      <c r="A14" s="18"/>
      <c r="B14" s="4"/>
      <c r="C14" s="4"/>
      <c r="D14" s="5"/>
      <c r="E14" s="5"/>
      <c r="F14" s="5"/>
      <c r="G14" s="5"/>
      <c r="H14" s="5"/>
      <c r="I14" s="6"/>
      <c r="J14" s="5"/>
      <c r="K14" s="5"/>
      <c r="L14" s="5"/>
      <c r="M14" s="5"/>
      <c r="N14" s="5"/>
      <c r="O14" s="5"/>
      <c r="P14" s="19"/>
    </row>
    <row r="15" spans="1:16" ht="15.75" x14ac:dyDescent="0.25">
      <c r="A15" s="16"/>
      <c r="B15" s="231" t="s">
        <v>97</v>
      </c>
      <c r="C15" s="231"/>
      <c r="D15" s="231"/>
      <c r="E15" s="231"/>
      <c r="F15" s="231"/>
      <c r="G15" s="231"/>
      <c r="H15" s="231"/>
      <c r="I15" s="231"/>
      <c r="J15" s="231"/>
      <c r="K15" s="231"/>
      <c r="L15" s="231"/>
      <c r="M15" s="231"/>
      <c r="N15" s="231"/>
      <c r="O15" s="231"/>
      <c r="P15" s="17"/>
    </row>
    <row r="16" spans="1:16" ht="32.25" customHeight="1" x14ac:dyDescent="0.25">
      <c r="A16" s="16"/>
      <c r="B16" s="232" t="s">
        <v>273</v>
      </c>
      <c r="C16" s="232"/>
      <c r="D16" s="232"/>
      <c r="E16" s="232"/>
      <c r="F16" s="232"/>
      <c r="G16" s="232"/>
      <c r="H16" s="232"/>
      <c r="I16" s="232"/>
      <c r="J16" s="232"/>
      <c r="K16" s="232"/>
      <c r="L16" s="232"/>
      <c r="M16" s="232"/>
      <c r="N16" s="232"/>
      <c r="O16" s="232"/>
      <c r="P16" s="17"/>
    </row>
    <row r="17" spans="1:16" ht="32.25" customHeight="1" x14ac:dyDescent="0.25">
      <c r="A17" s="16"/>
      <c r="B17" s="232"/>
      <c r="C17" s="232"/>
      <c r="D17" s="232"/>
      <c r="E17" s="232"/>
      <c r="F17" s="232"/>
      <c r="G17" s="232"/>
      <c r="H17" s="232"/>
      <c r="I17" s="232"/>
      <c r="J17" s="232"/>
      <c r="K17" s="232"/>
      <c r="L17" s="232"/>
      <c r="M17" s="232"/>
      <c r="N17" s="232"/>
      <c r="O17" s="232"/>
      <c r="P17" s="17"/>
    </row>
    <row r="18" spans="1:16" ht="32.25" customHeight="1" x14ac:dyDescent="0.25">
      <c r="A18" s="16"/>
      <c r="B18" s="232"/>
      <c r="C18" s="232"/>
      <c r="D18" s="232"/>
      <c r="E18" s="232"/>
      <c r="F18" s="232"/>
      <c r="G18" s="232"/>
      <c r="H18" s="232"/>
      <c r="I18" s="232"/>
      <c r="J18" s="232"/>
      <c r="K18" s="232"/>
      <c r="L18" s="232"/>
      <c r="M18" s="232"/>
      <c r="N18" s="232"/>
      <c r="O18" s="232"/>
      <c r="P18" s="17"/>
    </row>
    <row r="19" spans="1:16" ht="32.25" customHeight="1" x14ac:dyDescent="0.25">
      <c r="A19" s="16"/>
      <c r="B19" s="232"/>
      <c r="C19" s="232"/>
      <c r="D19" s="232"/>
      <c r="E19" s="232"/>
      <c r="F19" s="232"/>
      <c r="G19" s="232"/>
      <c r="H19" s="232"/>
      <c r="I19" s="232"/>
      <c r="J19" s="232"/>
      <c r="K19" s="232"/>
      <c r="L19" s="232"/>
      <c r="M19" s="232"/>
      <c r="N19" s="232"/>
      <c r="O19" s="232"/>
      <c r="P19" s="17"/>
    </row>
    <row r="20" spans="1:16" ht="32.25" customHeight="1" x14ac:dyDescent="0.25">
      <c r="A20" s="16"/>
      <c r="B20" s="232"/>
      <c r="C20" s="232"/>
      <c r="D20" s="232"/>
      <c r="E20" s="232"/>
      <c r="F20" s="232"/>
      <c r="G20" s="232"/>
      <c r="H20" s="232"/>
      <c r="I20" s="232"/>
      <c r="J20" s="232"/>
      <c r="K20" s="232"/>
      <c r="L20" s="232"/>
      <c r="M20" s="232"/>
      <c r="N20" s="232"/>
      <c r="O20" s="232"/>
      <c r="P20" s="17"/>
    </row>
    <row r="21" spans="1:16" ht="3.75" customHeight="1" x14ac:dyDescent="0.25">
      <c r="A21" s="16"/>
      <c r="B21" s="2"/>
      <c r="C21" s="2"/>
      <c r="D21" s="2"/>
      <c r="E21" s="2"/>
      <c r="F21" s="2"/>
      <c r="G21" s="2"/>
      <c r="H21" s="2"/>
      <c r="I21" s="2"/>
      <c r="J21" s="2"/>
      <c r="K21" s="2"/>
      <c r="L21" s="2"/>
      <c r="M21" s="2"/>
      <c r="N21" s="2"/>
      <c r="O21" s="2"/>
      <c r="P21" s="17"/>
    </row>
    <row r="22" spans="1:16" x14ac:dyDescent="0.25">
      <c r="A22" s="16"/>
      <c r="B22" s="233" t="s">
        <v>98</v>
      </c>
      <c r="C22" s="233"/>
      <c r="D22" s="233"/>
      <c r="E22" s="234" t="s">
        <v>271</v>
      </c>
      <c r="F22" s="234"/>
      <c r="G22" s="234"/>
      <c r="H22" s="234"/>
      <c r="I22" s="234"/>
      <c r="J22" s="234"/>
      <c r="K22" s="234"/>
      <c r="L22" s="234"/>
      <c r="M22" s="234"/>
      <c r="N22" s="234"/>
      <c r="O22" s="234"/>
      <c r="P22" s="17"/>
    </row>
    <row r="23" spans="1:16" ht="4.5" customHeight="1" x14ac:dyDescent="0.25">
      <c r="A23" s="16"/>
      <c r="B23" s="2"/>
      <c r="C23" s="2"/>
      <c r="D23" s="7"/>
      <c r="E23" s="2"/>
      <c r="F23" s="2"/>
      <c r="G23" s="2"/>
      <c r="H23" s="2"/>
      <c r="I23" s="2"/>
      <c r="J23" s="2"/>
      <c r="K23" s="2"/>
      <c r="L23" s="2"/>
      <c r="M23" s="2"/>
      <c r="N23" s="2"/>
      <c r="O23" s="2"/>
      <c r="P23" s="17"/>
    </row>
    <row r="24" spans="1:16" ht="35.25" customHeight="1" x14ac:dyDescent="0.25">
      <c r="A24" s="16"/>
      <c r="B24" s="226" t="s">
        <v>99</v>
      </c>
      <c r="C24" s="227"/>
      <c r="D24" s="228"/>
      <c r="E24" s="229" t="s">
        <v>100</v>
      </c>
      <c r="F24" s="229"/>
      <c r="G24" s="229"/>
      <c r="H24" s="229"/>
      <c r="I24" s="229"/>
      <c r="J24" s="229"/>
      <c r="K24" s="229"/>
      <c r="L24" s="229"/>
      <c r="M24" s="229"/>
      <c r="N24" s="229"/>
      <c r="O24" s="230"/>
      <c r="P24" s="17"/>
    </row>
    <row r="25" spans="1:16" ht="4.5" customHeight="1" x14ac:dyDescent="0.25">
      <c r="A25" s="16"/>
      <c r="B25" s="38"/>
      <c r="C25" s="2"/>
      <c r="D25" s="39"/>
      <c r="E25" s="2"/>
      <c r="F25" s="2"/>
      <c r="G25" s="2"/>
      <c r="H25" s="2"/>
      <c r="I25" s="2"/>
      <c r="J25" s="2"/>
      <c r="K25" s="2"/>
      <c r="L25" s="2"/>
      <c r="M25" s="2"/>
      <c r="N25" s="2"/>
      <c r="O25" s="2"/>
      <c r="P25" s="17"/>
    </row>
    <row r="26" spans="1:16" ht="35.25" customHeight="1" x14ac:dyDescent="0.25">
      <c r="A26" s="16"/>
      <c r="B26" s="226" t="s">
        <v>101</v>
      </c>
      <c r="C26" s="227"/>
      <c r="D26" s="228"/>
      <c r="E26" s="229" t="s">
        <v>102</v>
      </c>
      <c r="F26" s="229"/>
      <c r="G26" s="229"/>
      <c r="H26" s="229"/>
      <c r="I26" s="229"/>
      <c r="J26" s="229"/>
      <c r="K26" s="229"/>
      <c r="L26" s="229"/>
      <c r="M26" s="229"/>
      <c r="N26" s="229"/>
      <c r="O26" s="230"/>
      <c r="P26" s="17"/>
    </row>
    <row r="27" spans="1:16" ht="15.75" thickBot="1" x14ac:dyDescent="0.3">
      <c r="A27" s="90"/>
      <c r="B27" s="91"/>
      <c r="C27" s="91"/>
      <c r="D27" s="91"/>
      <c r="E27" s="91"/>
      <c r="F27" s="91"/>
      <c r="G27" s="91"/>
      <c r="H27" s="91"/>
      <c r="I27" s="91"/>
      <c r="J27" s="91"/>
      <c r="K27" s="91"/>
      <c r="L27" s="91"/>
      <c r="M27" s="91"/>
      <c r="N27" s="91"/>
      <c r="O27" s="91"/>
      <c r="P27" s="92"/>
    </row>
  </sheetData>
  <mergeCells count="20">
    <mergeCell ref="B2:O2"/>
    <mergeCell ref="B3:O3"/>
    <mergeCell ref="B5:D6"/>
    <mergeCell ref="E5:E6"/>
    <mergeCell ref="F5:H5"/>
    <mergeCell ref="J5:K5"/>
    <mergeCell ref="L5:O5"/>
    <mergeCell ref="C7:D7"/>
    <mergeCell ref="C8:D8"/>
    <mergeCell ref="C9:D9"/>
    <mergeCell ref="C10:D10"/>
    <mergeCell ref="C11:D11"/>
    <mergeCell ref="B26:D26"/>
    <mergeCell ref="E26:O26"/>
    <mergeCell ref="B15:O15"/>
    <mergeCell ref="B16:O20"/>
    <mergeCell ref="B22:D22"/>
    <mergeCell ref="E22:O22"/>
    <mergeCell ref="B24:D24"/>
    <mergeCell ref="E24:O24"/>
  </mergeCells>
  <pageMargins left="0.7" right="0.7" top="0.75" bottom="0.75" header="0.3" footer="0.3"/>
  <pageSetup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showGridLines="0" zoomScale="90" zoomScaleNormal="90" zoomScaleSheetLayoutView="100" workbookViewId="0">
      <selection activeCell="Q6" sqref="Q6"/>
    </sheetView>
  </sheetViews>
  <sheetFormatPr baseColWidth="10" defaultColWidth="11.42578125" defaultRowHeight="15" x14ac:dyDescent="0.25"/>
  <cols>
    <col min="1" max="1" width="2.5703125" customWidth="1"/>
    <col min="2" max="2" width="17.42578125" customWidth="1"/>
    <col min="3" max="3" width="21" customWidth="1"/>
    <col min="4" max="4" width="10.42578125" bestFit="1" customWidth="1"/>
    <col min="6" max="6" width="11.28515625" customWidth="1"/>
    <col min="7" max="7" width="9.7109375" customWidth="1"/>
    <col min="8" max="8" width="10.85546875" bestFit="1" customWidth="1"/>
    <col min="9" max="9" width="2.85546875" customWidth="1"/>
    <col min="14" max="15" width="16.5703125" customWidth="1"/>
    <col min="16" max="16" width="1.7109375" customWidth="1"/>
  </cols>
  <sheetData>
    <row r="1" spans="1:16" x14ac:dyDescent="0.25">
      <c r="A1" s="13"/>
      <c r="B1" s="14"/>
      <c r="C1" s="14"/>
      <c r="D1" s="14"/>
      <c r="E1" s="14"/>
      <c r="F1" s="14"/>
      <c r="G1" s="14"/>
      <c r="H1" s="14"/>
      <c r="I1" s="14"/>
      <c r="J1" s="14"/>
      <c r="K1" s="14"/>
      <c r="L1" s="14"/>
      <c r="M1" s="14"/>
      <c r="N1" s="14"/>
      <c r="O1" s="14"/>
      <c r="P1" s="15"/>
    </row>
    <row r="2" spans="1:16" ht="18" customHeight="1" x14ac:dyDescent="0.25">
      <c r="A2" s="16"/>
      <c r="B2" s="148" t="s">
        <v>0</v>
      </c>
      <c r="C2" s="148"/>
      <c r="D2" s="148"/>
      <c r="E2" s="148"/>
      <c r="F2" s="148"/>
      <c r="G2" s="148"/>
      <c r="H2" s="148"/>
      <c r="I2" s="148"/>
      <c r="J2" s="148"/>
      <c r="K2" s="148"/>
      <c r="L2" s="148"/>
      <c r="M2" s="148"/>
      <c r="N2" s="148"/>
      <c r="O2" s="148"/>
      <c r="P2" s="17"/>
    </row>
    <row r="3" spans="1:16" ht="18" x14ac:dyDescent="0.25">
      <c r="A3" s="16"/>
      <c r="B3" s="236" t="s">
        <v>89</v>
      </c>
      <c r="C3" s="236"/>
      <c r="D3" s="236"/>
      <c r="E3" s="236"/>
      <c r="F3" s="236"/>
      <c r="G3" s="236"/>
      <c r="H3" s="236"/>
      <c r="I3" s="236"/>
      <c r="J3" s="236"/>
      <c r="K3" s="236"/>
      <c r="L3" s="236"/>
      <c r="M3" s="236"/>
      <c r="N3" s="236"/>
      <c r="O3" s="236"/>
      <c r="P3" s="17"/>
    </row>
    <row r="4" spans="1:16" x14ac:dyDescent="0.25">
      <c r="A4" s="16"/>
      <c r="B4" s="1"/>
      <c r="C4" s="1"/>
      <c r="D4" s="2"/>
      <c r="E4" s="2"/>
      <c r="F4" s="2"/>
      <c r="G4" s="2"/>
      <c r="H4" s="2"/>
      <c r="I4" s="6"/>
      <c r="J4" s="2"/>
      <c r="K4" s="2"/>
      <c r="L4" s="2"/>
      <c r="M4" s="2"/>
      <c r="N4" s="2"/>
      <c r="O4" s="2"/>
      <c r="P4" s="17"/>
    </row>
    <row r="5" spans="1:16" ht="25.5" customHeight="1" x14ac:dyDescent="0.25">
      <c r="A5" s="16"/>
      <c r="B5" s="237" t="s">
        <v>90</v>
      </c>
      <c r="C5" s="237"/>
      <c r="D5" s="237"/>
      <c r="E5" s="237" t="s">
        <v>15</v>
      </c>
      <c r="F5" s="237" t="s">
        <v>91</v>
      </c>
      <c r="G5" s="237"/>
      <c r="H5" s="237"/>
      <c r="I5" s="6"/>
      <c r="J5" s="238" t="s">
        <v>92</v>
      </c>
      <c r="K5" s="238"/>
      <c r="L5" s="239" t="s">
        <v>217</v>
      </c>
      <c r="M5" s="239"/>
      <c r="N5" s="239"/>
      <c r="O5" s="239"/>
      <c r="P5" s="17"/>
    </row>
    <row r="6" spans="1:16" ht="25.5" x14ac:dyDescent="0.25">
      <c r="A6" s="16"/>
      <c r="B6" s="237"/>
      <c r="C6" s="237"/>
      <c r="D6" s="237"/>
      <c r="E6" s="237"/>
      <c r="F6" s="52" t="s">
        <v>93</v>
      </c>
      <c r="G6" s="52" t="s">
        <v>94</v>
      </c>
      <c r="H6" s="52" t="s">
        <v>95</v>
      </c>
      <c r="I6" s="6"/>
      <c r="J6" s="3"/>
      <c r="K6" s="3"/>
      <c r="L6" s="3"/>
      <c r="M6" s="3"/>
      <c r="N6" s="3"/>
      <c r="O6" s="3"/>
      <c r="P6" s="17"/>
    </row>
    <row r="7" spans="1:16" ht="42.75" customHeight="1" x14ac:dyDescent="0.25">
      <c r="A7" s="16"/>
      <c r="B7" s="41" t="str">
        <f>'Componente 1'!A5</f>
        <v>Componente 1</v>
      </c>
      <c r="C7" s="235" t="str">
        <f>'Componente 1'!B5</f>
        <v>Gestión del Riesgo de Corrupción - Mapa de Riesgos de Corrupción</v>
      </c>
      <c r="D7" s="235"/>
      <c r="E7" s="42">
        <f>'Componente 1'!C23</f>
        <v>7</v>
      </c>
      <c r="F7" s="43"/>
      <c r="G7" s="43"/>
      <c r="H7" s="45"/>
      <c r="I7" s="6"/>
      <c r="J7" s="5"/>
      <c r="K7" s="5"/>
      <c r="L7" s="5"/>
      <c r="M7" s="5"/>
      <c r="N7" s="5"/>
      <c r="O7" s="5"/>
      <c r="P7" s="17"/>
    </row>
    <row r="8" spans="1:16" ht="30.75" customHeight="1" x14ac:dyDescent="0.25">
      <c r="A8" s="16"/>
      <c r="B8" s="41" t="str">
        <f>'Componente 2'!A2</f>
        <v>Componente 2</v>
      </c>
      <c r="C8" s="235" t="str">
        <f>'Componente 2'!C2</f>
        <v>Estrategia de racionalización de trámites</v>
      </c>
      <c r="D8" s="235"/>
      <c r="E8" s="42">
        <f>'Componente 2'!D15</f>
        <v>3</v>
      </c>
      <c r="F8" s="43"/>
      <c r="G8" s="43"/>
      <c r="H8" s="45"/>
      <c r="I8" s="6"/>
      <c r="J8" s="5"/>
      <c r="K8" s="5"/>
      <c r="L8" s="5"/>
      <c r="M8" s="5"/>
      <c r="N8" s="5"/>
      <c r="O8" s="5"/>
      <c r="P8" s="17"/>
    </row>
    <row r="9" spans="1:16" ht="25.5" customHeight="1" x14ac:dyDescent="0.25">
      <c r="A9" s="16"/>
      <c r="B9" s="41" t="str">
        <f>'Componente 3'!A2</f>
        <v>Componente 3</v>
      </c>
      <c r="C9" s="235" t="str">
        <f>'Componente 3'!B2</f>
        <v>Rendición de cuentas</v>
      </c>
      <c r="D9" s="235"/>
      <c r="E9" s="42">
        <f>'Componente 3'!C12</f>
        <v>6</v>
      </c>
      <c r="F9" s="43"/>
      <c r="G9" s="43"/>
      <c r="H9" s="45"/>
      <c r="I9" s="6"/>
      <c r="J9" s="5"/>
      <c r="K9" s="5"/>
      <c r="L9" s="5"/>
      <c r="M9" s="5"/>
      <c r="N9" s="5"/>
      <c r="O9" s="5"/>
      <c r="P9" s="17"/>
    </row>
    <row r="10" spans="1:16" ht="30.75" customHeight="1" x14ac:dyDescent="0.25">
      <c r="A10" s="16"/>
      <c r="B10" s="41" t="str">
        <f>'Componente 4'!A2</f>
        <v>Componente 4</v>
      </c>
      <c r="C10" s="235" t="str">
        <f>'Componente 4'!C2</f>
        <v>Mecanismos para Mejorar la Atención al Ciudadano</v>
      </c>
      <c r="D10" s="235"/>
      <c r="E10" s="42">
        <f>'Componente 4'!C31</f>
        <v>19</v>
      </c>
      <c r="F10" s="43"/>
      <c r="G10" s="43"/>
      <c r="H10" s="45"/>
      <c r="I10" s="6"/>
      <c r="J10" s="5"/>
      <c r="K10" s="5"/>
      <c r="L10" s="5"/>
      <c r="M10" s="5"/>
      <c r="N10" s="5"/>
      <c r="O10" s="5"/>
      <c r="P10" s="17"/>
    </row>
    <row r="11" spans="1:16" ht="39.75" customHeight="1" x14ac:dyDescent="0.25">
      <c r="A11" s="16"/>
      <c r="B11" s="41" t="str">
        <f>'Componente 5 '!A1</f>
        <v>Componente 5</v>
      </c>
      <c r="C11" s="235" t="str">
        <f>'Componente 5 '!C1</f>
        <v>Mecanismos para la Transparencia y Acceso a la Información</v>
      </c>
      <c r="D11" s="235"/>
      <c r="E11" s="42">
        <f>'Componente 5 '!C20</f>
        <v>14</v>
      </c>
      <c r="F11" s="43"/>
      <c r="G11" s="43"/>
      <c r="H11" s="45"/>
      <c r="I11" s="6"/>
      <c r="J11" s="5"/>
      <c r="K11" s="5"/>
      <c r="L11" s="5"/>
      <c r="M11" s="5"/>
      <c r="N11" s="5"/>
      <c r="O11" s="5"/>
      <c r="P11" s="17"/>
    </row>
    <row r="12" spans="1:16" s="8" customFormat="1" ht="15" customHeight="1" x14ac:dyDescent="0.25">
      <c r="A12" s="18"/>
      <c r="B12" s="240" t="s">
        <v>96</v>
      </c>
      <c r="C12" s="241"/>
      <c r="D12" s="242"/>
      <c r="E12" s="40">
        <f>SUM(E7:E11)</f>
        <v>49</v>
      </c>
      <c r="F12" s="44" t="e">
        <f t="shared" ref="F12:G12" si="0">AVERAGE(F7:F11)</f>
        <v>#DIV/0!</v>
      </c>
      <c r="G12" s="44" t="e">
        <f t="shared" si="0"/>
        <v>#DIV/0!</v>
      </c>
      <c r="H12" s="44" t="e">
        <f>AVERAGE(H7:H11)</f>
        <v>#DIV/0!</v>
      </c>
      <c r="I12" s="6"/>
      <c r="J12" s="5"/>
      <c r="K12" s="5"/>
      <c r="L12" s="5"/>
      <c r="M12" s="5"/>
      <c r="N12" s="5"/>
      <c r="O12" s="5"/>
      <c r="P12" s="19"/>
    </row>
    <row r="13" spans="1:16" s="8" customFormat="1" ht="15" customHeight="1" x14ac:dyDescent="0.25">
      <c r="A13" s="18"/>
      <c r="B13" s="4"/>
      <c r="C13" s="4"/>
      <c r="D13" s="5"/>
      <c r="E13" s="5"/>
      <c r="F13" s="5"/>
      <c r="G13" s="5"/>
      <c r="H13" s="5"/>
      <c r="I13" s="6"/>
      <c r="J13" s="5"/>
      <c r="K13" s="5"/>
      <c r="L13" s="5"/>
      <c r="M13" s="5"/>
      <c r="N13" s="5"/>
      <c r="O13" s="5"/>
      <c r="P13" s="19"/>
    </row>
    <row r="14" spans="1:16" s="8" customFormat="1" ht="15" customHeight="1" x14ac:dyDescent="0.25">
      <c r="A14" s="18"/>
      <c r="B14" s="4"/>
      <c r="C14" s="4"/>
      <c r="D14" s="5"/>
      <c r="E14" s="5"/>
      <c r="F14" s="5"/>
      <c r="G14" s="5"/>
      <c r="H14" s="5"/>
      <c r="I14" s="6"/>
      <c r="J14" s="5"/>
      <c r="K14" s="5"/>
      <c r="L14" s="5"/>
      <c r="M14" s="5"/>
      <c r="N14" s="5"/>
      <c r="O14" s="5"/>
      <c r="P14" s="19"/>
    </row>
    <row r="15" spans="1:16" s="8" customFormat="1" ht="15" customHeight="1" x14ac:dyDescent="0.25">
      <c r="A15" s="18"/>
      <c r="B15" s="4"/>
      <c r="C15" s="4"/>
      <c r="D15" s="5"/>
      <c r="E15" s="5"/>
      <c r="F15" s="5"/>
      <c r="G15" s="5"/>
      <c r="H15" s="5"/>
      <c r="I15" s="5"/>
      <c r="J15" s="5"/>
      <c r="K15" s="5"/>
      <c r="L15" s="5"/>
      <c r="M15" s="5"/>
      <c r="N15" s="5"/>
      <c r="O15" s="5"/>
      <c r="P15" s="19"/>
    </row>
    <row r="16" spans="1:16" x14ac:dyDescent="0.25">
      <c r="A16" s="16"/>
      <c r="B16" s="4"/>
      <c r="C16" s="4"/>
      <c r="D16" s="5"/>
      <c r="E16" s="5"/>
      <c r="F16" s="5"/>
      <c r="G16" s="5"/>
      <c r="H16" s="5"/>
      <c r="I16" s="5"/>
      <c r="J16" s="5"/>
      <c r="K16" s="5"/>
      <c r="L16" s="5"/>
      <c r="M16" s="5"/>
      <c r="N16" s="5"/>
      <c r="O16" s="5"/>
      <c r="P16" s="17"/>
    </row>
    <row r="17" spans="1:16" x14ac:dyDescent="0.25">
      <c r="A17" s="16"/>
      <c r="B17" s="243" t="s">
        <v>97</v>
      </c>
      <c r="C17" s="243"/>
      <c r="D17" s="243"/>
      <c r="E17" s="243"/>
      <c r="F17" s="243"/>
      <c r="G17" s="243"/>
      <c r="H17" s="243"/>
      <c r="I17" s="243"/>
      <c r="J17" s="243"/>
      <c r="K17" s="243"/>
      <c r="L17" s="243"/>
      <c r="M17" s="243"/>
      <c r="N17" s="243"/>
      <c r="O17" s="243"/>
      <c r="P17" s="17"/>
    </row>
    <row r="18" spans="1:16" x14ac:dyDescent="0.25">
      <c r="A18" s="16"/>
      <c r="B18" s="244"/>
      <c r="C18" s="244"/>
      <c r="D18" s="244"/>
      <c r="E18" s="244"/>
      <c r="F18" s="244"/>
      <c r="G18" s="244"/>
      <c r="H18" s="244"/>
      <c r="I18" s="244"/>
      <c r="J18" s="244"/>
      <c r="K18" s="244"/>
      <c r="L18" s="244"/>
      <c r="M18" s="244"/>
      <c r="N18" s="244"/>
      <c r="O18" s="244"/>
      <c r="P18" s="17"/>
    </row>
    <row r="19" spans="1:16" x14ac:dyDescent="0.25">
      <c r="A19" s="16"/>
      <c r="B19" s="244"/>
      <c r="C19" s="244"/>
      <c r="D19" s="244"/>
      <c r="E19" s="244"/>
      <c r="F19" s="244"/>
      <c r="G19" s="244"/>
      <c r="H19" s="244"/>
      <c r="I19" s="244"/>
      <c r="J19" s="244"/>
      <c r="K19" s="244"/>
      <c r="L19" s="244"/>
      <c r="M19" s="244"/>
      <c r="N19" s="244"/>
      <c r="O19" s="244"/>
      <c r="P19" s="17"/>
    </row>
    <row r="20" spans="1:16" x14ac:dyDescent="0.25">
      <c r="A20" s="16"/>
      <c r="B20" s="244"/>
      <c r="C20" s="244"/>
      <c r="D20" s="244"/>
      <c r="E20" s="244"/>
      <c r="F20" s="244"/>
      <c r="G20" s="244"/>
      <c r="H20" s="244"/>
      <c r="I20" s="244"/>
      <c r="J20" s="244"/>
      <c r="K20" s="244"/>
      <c r="L20" s="244"/>
      <c r="M20" s="244"/>
      <c r="N20" s="244"/>
      <c r="O20" s="244"/>
      <c r="P20" s="17"/>
    </row>
    <row r="21" spans="1:16" x14ac:dyDescent="0.25">
      <c r="A21" s="16"/>
      <c r="B21" s="244"/>
      <c r="C21" s="244"/>
      <c r="D21" s="244"/>
      <c r="E21" s="244"/>
      <c r="F21" s="244"/>
      <c r="G21" s="244"/>
      <c r="H21" s="244"/>
      <c r="I21" s="244"/>
      <c r="J21" s="244"/>
      <c r="K21" s="244"/>
      <c r="L21" s="244"/>
      <c r="M21" s="244"/>
      <c r="N21" s="244"/>
      <c r="O21" s="244"/>
      <c r="P21" s="17"/>
    </row>
    <row r="22" spans="1:16" x14ac:dyDescent="0.25">
      <c r="A22" s="16"/>
      <c r="B22" s="244"/>
      <c r="C22" s="244"/>
      <c r="D22" s="244"/>
      <c r="E22" s="244"/>
      <c r="F22" s="244"/>
      <c r="G22" s="244"/>
      <c r="H22" s="244"/>
      <c r="I22" s="244"/>
      <c r="J22" s="244"/>
      <c r="K22" s="244"/>
      <c r="L22" s="244"/>
      <c r="M22" s="244"/>
      <c r="N22" s="244"/>
      <c r="O22" s="244"/>
      <c r="P22" s="17"/>
    </row>
    <row r="23" spans="1:16" ht="3.75" customHeight="1" x14ac:dyDescent="0.25">
      <c r="A23" s="16"/>
      <c r="B23" s="2"/>
      <c r="C23" s="2"/>
      <c r="D23" s="2"/>
      <c r="E23" s="2"/>
      <c r="F23" s="2"/>
      <c r="G23" s="2"/>
      <c r="H23" s="2"/>
      <c r="I23" s="2"/>
      <c r="J23" s="2"/>
      <c r="K23" s="2"/>
      <c r="L23" s="2"/>
      <c r="M23" s="2"/>
      <c r="N23" s="2"/>
      <c r="O23" s="2"/>
      <c r="P23" s="17"/>
    </row>
    <row r="24" spans="1:16" x14ac:dyDescent="0.25">
      <c r="A24" s="16"/>
      <c r="B24" s="233" t="s">
        <v>98</v>
      </c>
      <c r="C24" s="233"/>
      <c r="D24" s="233"/>
      <c r="E24" s="234"/>
      <c r="F24" s="234"/>
      <c r="G24" s="234"/>
      <c r="H24" s="234"/>
      <c r="I24" s="234"/>
      <c r="J24" s="234"/>
      <c r="K24" s="234"/>
      <c r="L24" s="234"/>
      <c r="M24" s="234"/>
      <c r="N24" s="234"/>
      <c r="O24" s="234"/>
      <c r="P24" s="17"/>
    </row>
    <row r="25" spans="1:16" ht="4.5" customHeight="1" x14ac:dyDescent="0.25">
      <c r="A25" s="16"/>
      <c r="B25" s="2"/>
      <c r="C25" s="2"/>
      <c r="D25" s="7"/>
      <c r="E25" s="2"/>
      <c r="F25" s="2"/>
      <c r="G25" s="2"/>
      <c r="H25" s="2"/>
      <c r="I25" s="2"/>
      <c r="J25" s="2"/>
      <c r="K25" s="2"/>
      <c r="L25" s="2"/>
      <c r="M25" s="2"/>
      <c r="N25" s="2"/>
      <c r="O25" s="2"/>
      <c r="P25" s="17"/>
    </row>
    <row r="26" spans="1:16" ht="35.25" customHeight="1" x14ac:dyDescent="0.25">
      <c r="A26" s="16"/>
      <c r="B26" s="226" t="s">
        <v>99</v>
      </c>
      <c r="C26" s="227"/>
      <c r="D26" s="228"/>
      <c r="E26" s="229" t="s">
        <v>100</v>
      </c>
      <c r="F26" s="229"/>
      <c r="G26" s="229"/>
      <c r="H26" s="229"/>
      <c r="I26" s="229"/>
      <c r="J26" s="229"/>
      <c r="K26" s="229"/>
      <c r="L26" s="229"/>
      <c r="M26" s="229"/>
      <c r="N26" s="229"/>
      <c r="O26" s="230"/>
      <c r="P26" s="17"/>
    </row>
    <row r="27" spans="1:16" ht="4.5" customHeight="1" x14ac:dyDescent="0.25">
      <c r="A27" s="16"/>
      <c r="B27" s="38"/>
      <c r="C27" s="2"/>
      <c r="D27" s="39"/>
      <c r="E27" s="2"/>
      <c r="F27" s="2"/>
      <c r="G27" s="2"/>
      <c r="H27" s="2"/>
      <c r="I27" s="2"/>
      <c r="J27" s="2"/>
      <c r="K27" s="2"/>
      <c r="L27" s="2"/>
      <c r="M27" s="2"/>
      <c r="N27" s="2"/>
      <c r="O27" s="2"/>
      <c r="P27" s="17"/>
    </row>
    <row r="28" spans="1:16" ht="35.25" customHeight="1" x14ac:dyDescent="0.25">
      <c r="A28" s="16"/>
      <c r="B28" s="226" t="s">
        <v>101</v>
      </c>
      <c r="C28" s="227"/>
      <c r="D28" s="228"/>
      <c r="E28" s="229" t="s">
        <v>102</v>
      </c>
      <c r="F28" s="229"/>
      <c r="G28" s="229"/>
      <c r="H28" s="229"/>
      <c r="I28" s="229"/>
      <c r="J28" s="229"/>
      <c r="K28" s="229"/>
      <c r="L28" s="229"/>
      <c r="M28" s="229"/>
      <c r="N28" s="229"/>
      <c r="O28" s="230"/>
      <c r="P28" s="17"/>
    </row>
  </sheetData>
  <mergeCells count="21">
    <mergeCell ref="E28:O28"/>
    <mergeCell ref="B26:D26"/>
    <mergeCell ref="B28:D28"/>
    <mergeCell ref="B3:O3"/>
    <mergeCell ref="L5:O5"/>
    <mergeCell ref="J5:K5"/>
    <mergeCell ref="B24:D24"/>
    <mergeCell ref="E24:O24"/>
    <mergeCell ref="C7:D7"/>
    <mergeCell ref="C8:D8"/>
    <mergeCell ref="C9:D9"/>
    <mergeCell ref="C10:D10"/>
    <mergeCell ref="C11:D11"/>
    <mergeCell ref="B17:O17"/>
    <mergeCell ref="B18:O22"/>
    <mergeCell ref="B5:D6"/>
    <mergeCell ref="E5:E6"/>
    <mergeCell ref="F5:H5"/>
    <mergeCell ref="B12:D12"/>
    <mergeCell ref="E26:O26"/>
    <mergeCell ref="B2:O2"/>
  </mergeCells>
  <pageMargins left="0.7" right="0.7" top="0.75" bottom="0.75" header="0.3" footer="0.3"/>
  <pageSetup paperSize="9" scale="8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Componente 1</vt:lpstr>
      <vt:lpstr>Componente 2</vt:lpstr>
      <vt:lpstr>Componente 3</vt:lpstr>
      <vt:lpstr>Componente 4</vt:lpstr>
      <vt:lpstr>Componente 5 </vt:lpstr>
      <vt:lpstr>Informe de avance </vt:lpstr>
      <vt:lpstr>Informe de Avance</vt:lpstr>
      <vt:lpstr>'Informe de Avance'!Área_de_impresión</vt:lpstr>
      <vt:lpstr>'Componente 1'!Títulos_a_imprimir</vt:lpstr>
      <vt:lpstr>'Componente 2'!Títulos_a_imprimir</vt:lpstr>
      <vt:lpstr>'Componente 3'!Títulos_a_imprimir</vt:lpstr>
      <vt:lpstr>'Componente 4'!Títulos_a_imprimir</vt:lpstr>
      <vt:lpstr>'Componente 5 '!Títulos_a_imprimir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Gestion</dc:creator>
  <cp:keywords/>
  <dc:description/>
  <cp:lastModifiedBy>Usuario de Windows</cp:lastModifiedBy>
  <cp:revision/>
  <dcterms:created xsi:type="dcterms:W3CDTF">2018-02-19T19:50:14Z</dcterms:created>
  <dcterms:modified xsi:type="dcterms:W3CDTF">2020-09-14T16:38:36Z</dcterms:modified>
  <cp:category/>
  <cp:contentStatus/>
</cp:coreProperties>
</file>