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Agenda" sheetId="1" state="hidden" r:id="rId1"/>
    <sheet name="Matriz " sheetId="2" r:id="rId2"/>
    <sheet name="Posibles_Consecuencias" sheetId="3" state="hidden" r:id="rId3"/>
    <sheet name="Posibles_Controles" sheetId="4" state="hidden" r:id="rId4"/>
  </sheets>
  <definedNames>
    <definedName name="_xlnm.Print_Area" localSheetId="1">'Matriz '!$A$1:$V$92</definedName>
    <definedName name="_xlnm.Print_Titles" localSheetId="1">'Matriz '!$5:$7</definedName>
  </definedNames>
  <calcPr fullCalcOnLoad="1"/>
</workbook>
</file>

<file path=xl/comments2.xml><?xml version="1.0" encoding="utf-8"?>
<comments xmlns="http://schemas.openxmlformats.org/spreadsheetml/2006/main">
  <authors>
    <author>Vic Administrativa</author>
  </authors>
  <commentList>
    <comment ref="T80" authorId="0">
      <text>
        <r>
          <rPr>
            <b/>
            <sz val="9"/>
            <rFont val="Tahoma"/>
            <family val="2"/>
          </rPr>
          <t>Vic Administrativa:</t>
        </r>
        <r>
          <rPr>
            <sz val="9"/>
            <rFont val="Tahoma"/>
            <family val="2"/>
          </rPr>
          <t xml:space="preserve">
Documento (guía)
Correo
Circular
</t>
        </r>
      </text>
    </comment>
  </commentList>
</comments>
</file>

<file path=xl/comments3.xml><?xml version="1.0" encoding="utf-8"?>
<comments xmlns="http://schemas.openxmlformats.org/spreadsheetml/2006/main">
  <authors>
    <author>Vic Administrativa</author>
  </authors>
  <commentList>
    <comment ref="C6" authorId="0">
      <text>
        <r>
          <rPr>
            <b/>
            <sz val="9"/>
            <rFont val="Tahoma"/>
            <family val="2"/>
          </rPr>
          <t>Vic Administrativa:</t>
        </r>
        <r>
          <rPr>
            <sz val="9"/>
            <rFont val="Tahoma"/>
            <family val="2"/>
          </rPr>
          <t xml:space="preserve">
Afectación al patrimono institucional.</t>
        </r>
      </text>
    </comment>
  </commentList>
</comments>
</file>

<file path=xl/sharedStrings.xml><?xml version="1.0" encoding="utf-8"?>
<sst xmlns="http://schemas.openxmlformats.org/spreadsheetml/2006/main" count="503" uniqueCount="351">
  <si>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</si>
  <si>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</si>
  <si>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</si>
  <si>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</si>
  <si>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</si>
  <si>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</si>
  <si>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</si>
  <si>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</si>
  <si>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</si>
  <si>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</si>
  <si>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</si>
  <si>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</si>
  <si>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</si>
  <si>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</si>
  <si>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</si>
  <si>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</si>
  <si>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</si>
  <si>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</si>
  <si>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</si>
  <si>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</si>
  <si>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</si>
  <si>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</si>
  <si>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</si>
  <si>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</si>
  <si>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</si>
  <si>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</si>
  <si>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</si>
  <si>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</si>
  <si>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</si>
  <si>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</si>
  <si>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</si>
  <si>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</si>
  <si>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</si>
  <si>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</si>
  <si>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</si>
  <si>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</si>
  <si>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</si>
  <si>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</si>
  <si>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</si>
  <si>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</si>
  <si>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</si>
  <si>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</si>
  <si>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</si>
  <si>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</si>
  <si>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</si>
  <si>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</si>
  <si>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</si>
  <si>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</si>
  <si>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</si>
  <si>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</si>
  <si>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</si>
  <si>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</si>
  <si>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</si>
  <si>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</si>
  <si>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</si>
  <si>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</si>
  <si>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</si>
  <si>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</si>
  <si>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</si>
  <si>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</si>
  <si>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</si>
  <si>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</si>
  <si>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</si>
  <si>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</si>
  <si>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</si>
  <si>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</si>
  <si>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</si>
  <si>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</si>
  <si>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</si>
  <si>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</si>
  <si>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</si>
  <si>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</si>
  <si>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</si>
  <si>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</si>
  <si>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</si>
  <si>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</si>
  <si>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</si>
  <si>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</si>
  <si>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</si>
  <si>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</si>
  <si>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</si>
  <si>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</si>
  <si>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</si>
  <si>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</si>
  <si>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</si>
  <si>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</si>
  <si>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</si>
  <si>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</si>
  <si>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</si>
  <si>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</si>
  <si>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</si>
  <si>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</si>
  <si>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</si>
  <si>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</si>
  <si>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</si>
  <si>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</si>
  <si>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</si>
  <si>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</si>
  <si>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</si>
  <si>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</si>
  <si>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</si>
  <si>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</si>
  <si>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</si>
  <si>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</si>
  <si>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</si>
  <si>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</si>
  <si>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</si>
  <si>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</si>
  <si>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</si>
  <si>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</si>
  <si>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</si>
  <si>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</si>
  <si>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</si>
  <si>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</si>
  <si>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</si>
  <si>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</si>
  <si>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</si>
  <si>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</si>
  <si>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</si>
  <si>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</si>
  <si>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</si>
  <si>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</si>
  <si>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</si>
  <si>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</si>
  <si>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</si>
  <si>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</si>
  <si>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</si>
  <si>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</si>
  <si>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</si>
  <si>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</si>
  <si>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</si>
  <si>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</si>
  <si>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</si>
  <si>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</si>
  <si>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</si>
  <si>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</si>
  <si>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</si>
  <si>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</si>
  <si>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</si>
  <si>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</si>
  <si>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</si>
  <si>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</si>
  <si>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</si>
  <si>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</si>
  <si>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</si>
  <si>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</si>
  <si>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</si>
  <si>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</si>
  <si>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</si>
  <si>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</si>
  <si>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</si>
  <si>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</si>
  <si>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</si>
  <si>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</si>
  <si>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</si>
  <si>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</si>
  <si>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</si>
  <si>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</si>
  <si>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</si>
  <si>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</si>
  <si>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</si>
  <si>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</si>
  <si>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</si>
  <si>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</si>
  <si>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</si>
  <si>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</si>
  <si>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</si>
  <si>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</si>
  <si>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</si>
  <si>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</si>
  <si>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</si>
  <si>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</si>
  <si>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</si>
  <si>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</si>
  <si>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</si>
  <si>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</si>
  <si>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</si>
  <si>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</si>
  <si>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</si>
  <si>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</si>
  <si>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</si>
  <si>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</si>
  <si>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</si>
  <si>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</si>
  <si>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División de Recursos Humanos</t>
  </si>
  <si>
    <t>*Realizar jornadas de sensibilización relacionadas con los principios y valores éticos, humanos y de servidor público.</t>
  </si>
  <si>
    <t>Falta de responsabilidad y control por parte de los funcionarios que tienen claves asignadas</t>
  </si>
  <si>
    <t>* Elaborar y socializar los lineamientos para asignación de claves y roles del sistema financiero</t>
  </si>
  <si>
    <t>No hacer seguimiento periódico a los inventarios físicos.</t>
  </si>
  <si>
    <t>Falta de control y definición de un cronograma para el seguimiento a los inventarios físicos.</t>
  </si>
  <si>
    <t>* Actualizar el manual de seguridad y vigilancia</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</si>
  <si>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</si>
  <si>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</si>
  <si>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</si>
  <si>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</si>
  <si>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</si>
  <si>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</si>
  <si>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</si>
  <si>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</si>
  <si>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</si>
  <si>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Elaborar documento apoyo para el desarrollo de las funciones del supervisor.</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</si>
  <si>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</si>
  <si>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 Elaborar y socializar documento para el manejo de los bienes muebles de la UIS.</t>
  </si>
  <si>
    <t>120 UAA</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</si>
  <si>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</si>
  <si>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</si>
  <si>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</si>
  <si>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Secciones de Tesorería</t>
  </si>
  <si>
    <t>* Sensibilizar a través de un documento a las UAA en los tiempos requeridos para el tramite de los pagos.</t>
  </si>
  <si>
    <t>* Actualizar el documento de preguntas frecuentes de la División Financiera.</t>
  </si>
  <si>
    <t>División Financiera</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</si>
  <si>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</si>
  <si>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</si>
  <si>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</si>
  <si>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</si>
  <si>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</si>
  <si>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</si>
  <si>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de Planta Física.</t>
  </si>
  <si>
    <t>División Financiera.</t>
  </si>
  <si>
    <t>Sección de Inventarios.</t>
  </si>
  <si>
    <t>* Realizar sesiones informativas sobre el manejo y control de los bienes muebles de la Universidad.</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</si>
  <si>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</si>
  <si>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</si>
  <si>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 Elaborar documento de preguntas frecuentes. </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</si>
  <si>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</si>
  <si>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</si>
  <si>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</si>
  <si>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</si>
  <si>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</si>
  <si>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</si>
  <si>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</si>
  <si>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</si>
  <si>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</si>
  <si>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</si>
  <si>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</si>
  <si>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Actualizar y socializar la guía para la elaboración de comunicaciones oficiales.</t>
  </si>
  <si>
    <t>* Elaboración del documento Sistema Integrado de Conservación.</t>
  </si>
  <si>
    <t>* Actualización del programa de gestión documental.</t>
  </si>
  <si>
    <t>* Elaboración del programa de reprografía.</t>
  </si>
  <si>
    <t>* Elaboración del programa de documentos especiales.</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</si>
  <si>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</si>
  <si>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</si>
  <si>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</si>
  <si>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</si>
  <si>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</si>
  <si>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</si>
  <si>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</si>
  <si>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</si>
  <si>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</si>
  <si>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</si>
  <si>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</si>
  <si>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</si>
  <si>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</si>
  <si>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 xml:space="preserve">Sensibilizar al personal de la Dirección de Control Interno sobre los Lineamientos del Código de ética y del Estatuto de Auditoria Interna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</si>
  <si>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</si>
  <si>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</si>
  <si>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</si>
  <si>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</si>
  <si>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</si>
  <si>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Socializar los documentos relacionados con la radicación de las comunicaciones oficiales</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</si>
  <si>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</si>
  <si>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</si>
  <si>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Elaborar un documento que contenga los lineamientos de préstamo y consulta de archivos y sus respectivos formatos.</t>
  </si>
  <si>
    <t>* Tablas de retención documental.
* Cuadro de clasificación documental.
* Formato testigo de referencia cruzada.
* Instructivo para la organización de archivos de gestión.
* Programa de gestión documental.
* Docuware.</t>
  </si>
  <si>
    <t>* Socialización de los instrumentos de información clasificada y reservada de la Universidad</t>
  </si>
  <si>
    <t>* Elaboración de un documento que contenga los lineamientos de préstamo y consulta de archivos y sus respectivos formatos</t>
  </si>
  <si>
    <t>* Sensibilizar por parte de la División de Contratación sobre el alcance de  los principios de la función pública.</t>
  </si>
  <si>
    <t>*Elaborar y enviar circulares informativas respecto a la planeación de la etapa precontractual.</t>
  </si>
  <si>
    <t>División Financiera.
DSI</t>
  </si>
  <si>
    <t>Sección de presupuesto</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</si>
  <si>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</si>
  <si>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xml:space="preserve">* Capacitar a los funcionarios responsables del manejo de cajas menores y fondos fijos sobre el funcionamiento del Sistema de Información Financiero para el ingreso de facturas y legalizaciones. </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</si>
  <si>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</si>
  <si>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</si>
  <si>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 Elaboración del Código de Integridad</t>
  </si>
  <si>
    <t>División de Recursos Humanos
Jurídica
Planeación
Dirección de Control Interno y Evaluación de Gestión
División de Contratación</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</si>
  <si>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</si>
  <si>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</si>
  <si>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</si>
  <si>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</si>
  <si>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</si>
  <si>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</si>
  <si>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</si>
  <si>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</si>
  <si>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</si>
  <si>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</si>
  <si>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</si>
  <si>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</si>
  <si>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</si>
  <si>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</si>
  <si>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</si>
  <si>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</si>
  <si>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</si>
  <si>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</si>
  <si>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</si>
  <si>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 xml:space="preserve">*Capacitación a los Ordenadores de gasto para el óptimo manejo del presupuesto y explicación de los principales rubros presupuestales para la programación adecuada del presupuesto. </t>
  </si>
  <si>
    <t>Dirección de Certificación y Gestión documental</t>
  </si>
  <si>
    <t>Dirección de Certificación y Gestión documental y Dirección de Comunicaciones</t>
  </si>
  <si>
    <t>Dirección de Certificación y Gestión documental y División de Servicios de Información</t>
  </si>
  <si>
    <t>Todos los procesos.
(Excepto: Seguimiento institucional y Jurídica)
(Ordenadores de gasto)</t>
  </si>
  <si>
    <t>Aplica para todos los procesos.
(Excepto: Seguimiento institucional y Jurídica)
(Ordenadores de gastos)</t>
  </si>
  <si>
    <t>DIRECTOR CONTROL INTERNO Y EVALUACIÓN DE GESTIÓN</t>
  </si>
  <si>
    <t>FECHA DE ACTUALIZACIÓN:</t>
  </si>
  <si>
    <t>DOCTOR GERARDO LATORRE BAYONA</t>
  </si>
  <si>
    <t>ING. FRANCISCO JAVIER ACEVEDO</t>
  </si>
  <si>
    <t>REPRESENTANTE DE LA DIRECCIÓN DEL SISTEMA DE GESTIÓN INTEGRADO</t>
  </si>
  <si>
    <t>DANIEL ALFONSO SIERRA BUENO</t>
  </si>
  <si>
    <t>DIRECTOR DE PLANEACIÓN</t>
  </si>
  <si>
    <t>* Docuware.
*TRD</t>
  </si>
  <si>
    <t>* Elaborar y enviar documento para el uso adecuado de las líneas telefónicas</t>
  </si>
  <si>
    <t>* Actualizar el documento de Mantenimiento físico de bienes muebles e inmuebles y fabricación de bienes muebles para que se incluya en la orden de trabajo impresa de traslado de bienes la firma de quien entrega y quien recibe</t>
  </si>
  <si>
    <t>* Actualizar el manual para la colocación de los excedentes de liquidez.</t>
  </si>
  <si>
    <t xml:space="preserve">* Sensibilizar al personal de la Dirección de Control Interno sobre los Lineamientos del Código de ética y del Estatuto de Auditoria Interna </t>
  </si>
  <si>
    <t xml:space="preserve">ORIGINAL FIRMADO </t>
  </si>
  <si>
    <t xml:space="preserve">ORIGINAL FIRMADO  </t>
  </si>
  <si>
    <t xml:space="preserve">Vo. Bo.   ORIGINAL FIRMADO </t>
  </si>
  <si>
    <t>Para esta actividad se realizará un plan de trabajo entre las unidades involucradas en el segundo semestre del año 2019 con el fin de desarrollarlo en el año 2020.</t>
  </si>
  <si>
    <t>Asistencias referente a las Capacitaciones realizadas por parte de la Dirección de Certificación y Gestión Documental</t>
  </si>
  <si>
    <t>Esta actividad se desarrollara durante la vigencia 2020</t>
  </si>
  <si>
    <t xml:space="preserve">Se cuenta con un borrador estructurado del Programa de Reprografía el cual será revisado y posteriormente llevado para aprobación en el comité respectivo. </t>
  </si>
  <si>
    <t xml:space="preserve">Se cuenta con el borrador del Documento del Sistema Integrado de Conservación (SIC), el cual será revisado, para posterior aprobación del comité respectivo. </t>
  </si>
  <si>
    <t>Esta Actividad se desarrollara durante el año 2020</t>
  </si>
  <si>
    <t xml:space="preserve">* Sensibilización de la ley de transparencia y acceso a la información pública. En temas de gestión Documental. </t>
  </si>
  <si>
    <t xml:space="preserve">Se elaboró documento llamado guía de elaboración de informes de supervisores, el cual se encuentra publicado en la página web y se envión una circular institucional para socializarlo. </t>
  </si>
  <si>
    <t>Se está realizando la construcción el material para la posterior aprobación de la alta dirección y poder continuar con el proceso de sensibilización.</t>
  </si>
  <si>
    <t>Se actualizó el procedimiento PRF.01 Mantenimiento físico de bienes muebles e inmuebles y fabricación de bienes muebles, en las consideraciones se incluyó el ítem: En el caso de solicitudes de traslado de bienes, el responsable debe solicitar la firma de quien entrega y quien recibe el (los) bien (es) en la orden de trabajo impresa.</t>
  </si>
  <si>
    <t xml:space="preserve">30 agosto de 2019 </t>
  </si>
  <si>
    <t xml:space="preserve">% Promedio de avance de las acciones </t>
  </si>
  <si>
    <t xml:space="preserve">Para el primer semestre del año 2019 se realizaron las siguientes actividades las cuales han incluido intervenciones generales sobre temas anticorrupción: 
* Jornada de inducción trámites administrativos - Asuntos Disciplinarios realizada el 22 de febrero del 2019 dirigida a funcionarios en modalidad de contratación planta temporal; Jornada de actualización en conceptos, procedimientos y requerimientos documentales para los procesos de contratación y asuntos disciplinarios de la universidad. Realizada el 13 de marzo del 2019, dirigida a la comunidad en general;  Jornada de reinducción institucional - Asuntos Disciplinarios, realizada el 26 de marzo de 2019, dirigida a funcionarios en modalidad de contratación planta temporal; Jornada de actualización sobre responsabilidad disciplinaria en la contratación pública, en la gestión del talento humano, y en la atención de solicitudes de peticiones. Realizada el 10 de abril de 2019, dirigida a la comunidad en general. Las anteriores actividades fueron realizadas en la sede principal y en algunos casos fueron transmitidas vía streaming. 
*Adicionalmente se realizaron jornadas del taller de Sensibilización y fortalecimiento en ética de transparencia en la función pública, en las siguientes sedes: Barrancabermeja, Málaga, y sede principal, los días 5 de septiembre del 2019, 31 de mayo del 2019, 18 de septiembre del 2019, 30 de julo del 2019, y 5 de diciembre de 2019. </t>
  </si>
  <si>
    <t xml:space="preserve">Se realizó reunión de grupo primario en el mes de septiembre en donde se socializó el  Código de ética y del Estatuto de Auditoria Interna y adicionalmente se incluyó en los procedimientos de auditoría el proceso los cuales se encuentran publicados en la intranet. </t>
  </si>
  <si>
    <t>Se elabora documento y se publica en la pagina web institucional el 09 de diciembre de 2019 : https://www.uis.edu.co/webUIS/es/contratacion/contratacionYfuncionarios.html. Ver anexo 3 (documento de principios de la función pública)</t>
  </si>
  <si>
    <t xml:space="preserve">La División de Contratación envía circulares informativas relacionadas con las diferentes etapas de contratación, como las que se relacionan a continuación: 
Circular 12 del 20-06-2019: Asunto, Actualización de documentos (Formato de oportunidad y conveniencia) 
Circular 13 del 27-06-2019: Asunto, Expedientes Contractuales.
Circular 14 del 12-07-2019: Asunto, Guía de documentos que puede contener un informe de supervisión. 
Se cuenta con otra circular proyectada, la cual esta en proceso de revisión y actualización con el propósito de incluir allí asunto asociado al plan de adquisiciones, así como efectuar ajustes derivados del proceso de actualizar el reglamento de contratación de tal surte que la circular no pierda vigencia.
</t>
  </si>
  <si>
    <t>Documento en construcción en fase de recopilación y caracterización de información.</t>
  </si>
  <si>
    <t xml:space="preserve">Se elaboró propuesta de lineamientos para el uso y protección de claves del Sistema de Información Financiero. Se encuentra pendiente el visto bueno por parte del Jefe de la División Financiera y socialización a través de correo electrónico. </t>
  </si>
  <si>
    <t xml:space="preserve">Se elaboró cartilla de Aspectos Claves de la Sección de Inventarios, la cual está siendo socializada en las sesiones informativas que se han venido realizando desde el año 2019. Para finalizar esta acción se realizará la socialización masiva del documento a través de correo electrónico. </t>
  </si>
  <si>
    <t xml:space="preserve">Desde el mes de julio de 2019 se han realizado jornadas de capacitación al personal a cargo de bienes muebles de la Universidad, durante el 2020 se continuará con esta labor. En estas capacitaciones se ha hecho entrega como material de apoyo la cartilla de aspectos clave y el Manual para el Manejo y Administración de los Bienes Muebles de la Universidad actualizado. </t>
  </si>
  <si>
    <t xml:space="preserve">Se realizó la revisión y actualización de la circular enviada en julio del año 2018 acerca de los fondos fijos renovables y cajas menores, se encuentra pendiente visto bueno por parte del Jefe de la División Financiera y socialización a través de correo electrónico. </t>
  </si>
  <si>
    <t xml:space="preserve">Teniendo en cuenta el volumen de trabajo del segundo semestre del año 2019, se requiere reprogramar la fecha de cierre de la acción con el fin de elaborar el documento y realizar la socialización del mismo durante el 2020. </t>
  </si>
  <si>
    <t xml:space="preserve">Se esta realizando la actualización del documento teniendo en cuenta que se requería esperar al mes de Enero de 2020 con el fin de actualizar valores referentes a liquidación viáticos nacionales e internacionales y componente terrestre los cuales están sujetos a la variación del salario mínimo. </t>
  </si>
  <si>
    <t>Se elaboró la actualización del manual, está pendiente la aprobación por parte del jefe de la división.</t>
  </si>
  <si>
    <t>Se han realizado jornadas de las cuales han quedado como evidencia las asistencias de las Capacitaciones de la Radicación de Comunicaciones Oficiales</t>
  </si>
  <si>
    <t>Se elaboró y se encuentra disponible Instructivo para la Consulta de Documentos de Archivo-Formatos: Control de Consulta o Préstamo en los Archivos de Gestión-Solicitud y Consulta Archivo Central e Histórico</t>
  </si>
  <si>
    <t>Se cuenta con los siguientes documentos: Guía actualizada-Asistencias de la Capacitación donde se socializó la Guía de elaboración de Comunicaciones Oficiales-Manual Identidad Visual Corporativa UIS (Dirección de Comunicaciones)</t>
  </si>
  <si>
    <t>Se cuenta con Instructivo para la Consulta de Documentos de Archivo-Formatos : Control de Consulta o Préstamo en los Archivos de Gestión-Solicitud y Consulta Archivo Central e Histórico.</t>
  </si>
  <si>
    <t xml:space="preserve">FECHA DEL SEGUIMIENTO </t>
  </si>
  <si>
    <t>1 septiembre - 31 diciembre 2019</t>
  </si>
  <si>
    <t xml:space="preserve">Observaciones DCIEG
(Corte 31-12-2019) </t>
  </si>
  <si>
    <t xml:space="preserve">Se revisó el manual de seguridad y vigilancia y se realizaron modificaciones que están siendo revisadas por el equipo de trabajo para posteriormente realizar la aprobación del documento. </t>
  </si>
  <si>
    <t xml:space="preserve">Durante el segundo semestre el año 2019, se enviaron 2 correos a toda las Unidades Académico Administrativas solicitando el uso racional de los servicios de telefonía </t>
  </si>
  <si>
    <t xml:space="preserve">Se comenzó a trabajar en el tema y se avanza con el diagnostico de Documentos Especiales. </t>
  </si>
  <si>
    <r>
      <t>Entidad:</t>
    </r>
    <r>
      <rPr>
        <sz val="14"/>
        <rFont val="Humanst521 BT"/>
        <family val="2"/>
      </rPr>
      <t xml:space="preserve"> Universidad Industrial de Santander</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</si>
</sst>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409]dddd\,\ mmmm\ dd\,\ yyyy"/>
    <numFmt numFmtId="189" formatCode="[$-409]hh:mm:ss\ AM/PM"/>
    <numFmt numFmtId="190" formatCode="[$-F800]dddd\,\ mmmm\ dd\,\ yyyy"/>
    <numFmt numFmtId="191" formatCode="0.0"/>
    <numFmt numFmtId="192" formatCode="[$-409]mmm\-yy;@"/>
    <numFmt numFmtId="193" formatCode="[$-240A]dddd\,\ d\ &quot;de&quot;\ mmmm\ &quot;de&quot;\ yyyy"/>
    <numFmt numFmtId="194" formatCode="[$-240A]h:mm:ss\ AM/PM"/>
    <numFmt numFmtId="195" formatCode="[$-409]dddd\,\ mmmm\ d\,\ yyyy"/>
  </numFmts>
  <fonts count="68">
    <font>
      <sz val="11"/>
      <color theme="1"/>
      <name val="Calibri"/>
      <family val="2"/>
    </font>
    <font>
      <sz val="11"/>
      <color indexed="8"/>
      <name val="Calibri"/>
      <family val="2"/>
    </font>
    <font>
      <sz val="12"/>
      <name val="Humanst521 BT"/>
      <family val="2"/>
    </font>
    <font>
      <b/>
      <sz val="12"/>
      <name val="Humanst521 BT"/>
      <family val="2"/>
    </font>
    <font>
      <sz val="9"/>
      <name val="Tahoma"/>
      <family val="2"/>
    </font>
    <font>
      <b/>
      <sz val="9"/>
      <name val="Tahoma"/>
      <family val="2"/>
    </font>
    <font>
      <b/>
      <sz val="10"/>
      <name val="Humanst521 BT"/>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Humanst521 BT"/>
      <family val="2"/>
    </font>
    <font>
      <b/>
      <sz val="12"/>
      <color indexed="8"/>
      <name val="Humanst521 BT"/>
      <family val="2"/>
    </font>
    <font>
      <sz val="12"/>
      <color indexed="10"/>
      <name val="Humanst521 BT"/>
      <family val="2"/>
    </font>
    <font>
      <sz val="11"/>
      <color indexed="8"/>
      <name val="Humanst521 BT"/>
      <family val="2"/>
    </font>
    <font>
      <b/>
      <sz val="11"/>
      <color indexed="8"/>
      <name val="Humanst521 BT"/>
      <family val="2"/>
    </font>
    <font>
      <sz val="10"/>
      <color indexed="8"/>
      <name val="Arial"/>
      <family val="2"/>
    </font>
    <font>
      <b/>
      <sz val="12"/>
      <color indexed="23"/>
      <name val="Humanst521 BT"/>
      <family val="2"/>
    </font>
    <font>
      <b/>
      <sz val="12"/>
      <color indexed="49"/>
      <name val="Humanst521 BT"/>
      <family val="2"/>
    </font>
    <font>
      <sz val="12"/>
      <color indexed="63"/>
      <name val="Humanst521 BT"/>
      <family val="2"/>
    </font>
    <font>
      <sz val="14"/>
      <color indexed="8"/>
      <name val="Humanst521 BT"/>
      <family val="2"/>
    </font>
    <font>
      <sz val="14"/>
      <name val="Humanst521 BT"/>
      <family val="2"/>
    </font>
    <font>
      <b/>
      <sz val="14"/>
      <name val="Humanst521 BT"/>
      <family val="2"/>
    </font>
    <font>
      <b/>
      <sz val="13"/>
      <name val="Humanst521 BT"/>
      <family val="2"/>
    </font>
    <font>
      <b/>
      <sz val="13"/>
      <color indexed="8"/>
      <name val="Humanst521 BT"/>
      <family val="2"/>
    </font>
    <font>
      <b/>
      <sz val="16"/>
      <name val="Humanst521 B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699890613556"/>
      <name val="Humanst521 BT"/>
      <family val="2"/>
    </font>
    <font>
      <b/>
      <sz val="12"/>
      <color theme="4" tint="-0.24997000396251678"/>
      <name val="Humanst521 BT"/>
      <family val="2"/>
    </font>
    <font>
      <sz val="12"/>
      <color rgb="FF222222"/>
      <name val="Humanst521 BT"/>
      <family val="2"/>
    </font>
    <font>
      <sz val="14"/>
      <color theme="1"/>
      <name val="Humanst521 BT"/>
      <family val="2"/>
    </font>
    <font>
      <b/>
      <sz val="13"/>
      <color theme="1"/>
      <name val="Humanst521 BT"/>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44">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56" fillId="0" borderId="10" xfId="0" applyFont="1" applyFill="1" applyBorder="1" applyAlignment="1">
      <alignment horizontal="justify" vertical="center" wrapText="1"/>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xf>
    <xf numFmtId="0" fontId="56" fillId="0" borderId="10" xfId="0" applyFont="1" applyBorder="1" applyAlignment="1">
      <alignment horizontal="center" vertical="center"/>
    </xf>
    <xf numFmtId="0" fontId="56" fillId="0" borderId="10" xfId="0" applyFont="1" applyBorder="1" applyAlignment="1">
      <alignment vertical="center"/>
    </xf>
    <xf numFmtId="0" fontId="56" fillId="0" borderId="0" xfId="0" applyFont="1" applyAlignment="1">
      <alignment horizontal="center"/>
    </xf>
    <xf numFmtId="0" fontId="2" fillId="33" borderId="10" xfId="0" applyFont="1" applyFill="1" applyBorder="1" applyAlignment="1">
      <alignment horizontal="justify" vertical="center" wrapText="1"/>
    </xf>
    <xf numFmtId="0" fontId="57" fillId="11" borderId="10" xfId="0" applyFont="1" applyFill="1" applyBorder="1" applyAlignment="1">
      <alignment horizontal="center" vertical="center"/>
    </xf>
    <xf numFmtId="0" fontId="56" fillId="0" borderId="10" xfId="0" applyFont="1" applyBorder="1" applyAlignment="1">
      <alignment/>
    </xf>
    <xf numFmtId="0" fontId="58" fillId="0" borderId="0" xfId="0" applyFont="1" applyAlignment="1">
      <alignment/>
    </xf>
    <xf numFmtId="0" fontId="2" fillId="0" borderId="10" xfId="0" applyFont="1" applyFill="1" applyBorder="1" applyAlignment="1">
      <alignment vertical="center" wrapText="1"/>
    </xf>
    <xf numFmtId="0" fontId="56" fillId="0" borderId="10" xfId="0" applyFont="1" applyFill="1" applyBorder="1" applyAlignment="1">
      <alignment horizontal="center" vertical="center" wrapText="1"/>
    </xf>
    <xf numFmtId="0" fontId="59" fillId="0" borderId="0" xfId="0" applyFont="1" applyAlignment="1">
      <alignment/>
    </xf>
    <xf numFmtId="0" fontId="60" fillId="0" borderId="0" xfId="0" applyFont="1" applyAlignment="1">
      <alignment vertical="center" wrapText="1"/>
    </xf>
    <xf numFmtId="0" fontId="59" fillId="0" borderId="0" xfId="0" applyFont="1" applyAlignment="1">
      <alignment horizontal="right"/>
    </xf>
    <xf numFmtId="0" fontId="59" fillId="0" borderId="0" xfId="0" applyFont="1" applyAlignment="1">
      <alignment vertical="center" wrapText="1"/>
    </xf>
    <xf numFmtId="0" fontId="59" fillId="0" borderId="0" xfId="0" applyFont="1" applyAlignment="1">
      <alignment vertical="center"/>
    </xf>
    <xf numFmtId="0" fontId="60" fillId="15" borderId="10" xfId="0" applyFont="1" applyFill="1" applyBorder="1" applyAlignment="1">
      <alignment horizontal="center" vertical="center"/>
    </xf>
    <xf numFmtId="0" fontId="59"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58" fillId="0" borderId="10" xfId="0" applyFont="1" applyFill="1" applyBorder="1" applyAlignment="1">
      <alignment vertical="center" wrapText="1"/>
    </xf>
    <xf numFmtId="0" fontId="2" fillId="0" borderId="10" xfId="0" applyFont="1" applyBorder="1" applyAlignment="1">
      <alignment horizontal="left" vertical="center" wrapText="1"/>
    </xf>
    <xf numFmtId="0" fontId="58"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7" fontId="2" fillId="0" borderId="10" xfId="0" applyNumberFormat="1" applyFont="1" applyFill="1" applyBorder="1" applyAlignment="1">
      <alignment vertical="center" wrapText="1"/>
    </xf>
    <xf numFmtId="0" fontId="56" fillId="34" borderId="0" xfId="0" applyFont="1" applyFill="1" applyAlignment="1">
      <alignment/>
    </xf>
    <xf numFmtId="0" fontId="2" fillId="0" borderId="10" xfId="0" applyFont="1" applyBorder="1" applyAlignment="1">
      <alignment vertical="center"/>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17" fontId="58" fillId="0" borderId="10" xfId="0" applyNumberFormat="1"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vertical="center" textRotation="90"/>
    </xf>
    <xf numFmtId="0" fontId="2" fillId="0" borderId="0" xfId="0" applyFont="1" applyFill="1" applyAlignment="1">
      <alignment vertical="center"/>
    </xf>
    <xf numFmtId="0" fontId="7" fillId="0" borderId="0" xfId="0" applyFont="1" applyFill="1" applyAlignment="1">
      <alignment horizontal="center"/>
    </xf>
    <xf numFmtId="0" fontId="6" fillId="0" borderId="0" xfId="0" applyFont="1" applyFill="1" applyAlignment="1">
      <alignment horizontal="left" vertical="center"/>
    </xf>
    <xf numFmtId="0" fontId="7" fillId="0" borderId="0" xfId="0" applyFont="1" applyFill="1" applyAlignment="1">
      <alignment horizontal="left"/>
    </xf>
    <xf numFmtId="0" fontId="7" fillId="0" borderId="0" xfId="0" applyFont="1" applyFill="1" applyBorder="1" applyAlignment="1">
      <alignment horizontal="center"/>
    </xf>
    <xf numFmtId="0" fontId="2" fillId="0" borderId="11" xfId="0" applyFont="1" applyFill="1" applyBorder="1" applyAlignment="1">
      <alignment vertical="center"/>
    </xf>
    <xf numFmtId="0" fontId="2" fillId="0" borderId="12" xfId="0" applyFont="1" applyBorder="1" applyAlignment="1">
      <alignment horizontal="left" vertical="center"/>
    </xf>
    <xf numFmtId="0" fontId="7" fillId="0" borderId="11" xfId="0" applyFont="1" applyFill="1" applyBorder="1" applyAlignment="1">
      <alignment horizontal="center"/>
    </xf>
    <xf numFmtId="0" fontId="7" fillId="0" borderId="0" xfId="0" applyFont="1" applyFill="1" applyAlignment="1">
      <alignment horizontal="center" vertical="center"/>
    </xf>
    <xf numFmtId="0" fontId="56" fillId="0" borderId="0" xfId="0" applyFont="1" applyAlignment="1">
      <alignment vertical="center" textRotation="90"/>
    </xf>
    <xf numFmtId="0" fontId="61" fillId="0" borderId="0" xfId="0" applyFont="1" applyFill="1" applyAlignment="1">
      <alignment horizontal="left" vertical="center" wrapText="1"/>
    </xf>
    <xf numFmtId="0" fontId="61" fillId="0" borderId="0" xfId="0" applyFont="1" applyFill="1" applyAlignment="1">
      <alignment horizontal="center" vertical="center" textRotation="90" wrapText="1"/>
    </xf>
    <xf numFmtId="0" fontId="62" fillId="0" borderId="11" xfId="0" applyFont="1" applyFill="1" applyBorder="1" applyAlignment="1">
      <alignment horizontal="center" vertical="center"/>
    </xf>
    <xf numFmtId="9" fontId="2" fillId="0" borderId="10" xfId="53" applyFont="1" applyFill="1" applyBorder="1" applyAlignment="1">
      <alignment horizontal="center" vertical="center" wrapText="1"/>
    </xf>
    <xf numFmtId="9" fontId="2" fillId="0" borderId="0" xfId="53" applyFont="1" applyAlignment="1">
      <alignment horizontal="center" vertical="center"/>
    </xf>
    <xf numFmtId="171" fontId="2" fillId="0" borderId="0" xfId="47" applyFont="1" applyFill="1" applyAlignment="1">
      <alignment vertical="center"/>
    </xf>
    <xf numFmtId="9" fontId="2" fillId="0"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xf>
    <xf numFmtId="17" fontId="63" fillId="0" borderId="10" xfId="0" applyNumberFormat="1" applyFont="1" applyFill="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9" fontId="2" fillId="0" borderId="10" xfId="48" applyNumberFormat="1" applyFont="1" applyFill="1" applyBorder="1" applyAlignment="1">
      <alignment horizontal="center" vertical="center" wrapText="1"/>
    </xf>
    <xf numFmtId="0" fontId="60" fillId="15" borderId="13" xfId="0" applyFont="1" applyFill="1" applyBorder="1" applyAlignment="1">
      <alignment horizontal="center" vertical="center"/>
    </xf>
    <xf numFmtId="0" fontId="60" fillId="15" borderId="14" xfId="0" applyFont="1" applyFill="1" applyBorder="1" applyAlignment="1">
      <alignment horizontal="center" vertical="center"/>
    </xf>
    <xf numFmtId="0" fontId="2" fillId="35" borderId="10" xfId="0" applyFont="1" applyFill="1" applyBorder="1" applyAlignment="1">
      <alignment horizontal="center" vertical="center" wrapText="1"/>
    </xf>
    <xf numFmtId="9" fontId="3" fillId="35" borderId="10" xfId="53" applyFont="1" applyFill="1" applyBorder="1" applyAlignment="1">
      <alignment horizontal="center" vertical="center"/>
    </xf>
    <xf numFmtId="0" fontId="62" fillId="0" borderId="11" xfId="0" applyFont="1" applyFill="1" applyBorder="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 fontId="2"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17" fontId="58"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6" fillId="36" borderId="10" xfId="0" applyFont="1" applyFill="1" applyBorder="1" applyAlignment="1">
      <alignment horizontal="center" vertical="center" wrapText="1"/>
    </xf>
    <xf numFmtId="0" fontId="56" fillId="37"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33" borderId="10" xfId="0" applyFont="1" applyFill="1" applyBorder="1" applyAlignment="1">
      <alignment vertical="center" wrapText="1"/>
    </xf>
    <xf numFmtId="0" fontId="0" fillId="0" borderId="10" xfId="0" applyBorder="1" applyAlignment="1">
      <alignment horizontal="left"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64"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17" fontId="2" fillId="0" borderId="10" xfId="0" applyNumberFormat="1" applyFont="1" applyFill="1" applyBorder="1" applyAlignment="1">
      <alignment horizontal="right" vertical="center" wrapText="1"/>
    </xf>
    <xf numFmtId="1" fontId="2"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7" xfId="0" applyFont="1" applyFill="1" applyBorder="1" applyAlignment="1">
      <alignment horizontal="justify" vertical="center" wrapText="1"/>
    </xf>
    <xf numFmtId="9" fontId="2" fillId="0" borderId="10" xfId="53" applyFont="1" applyFill="1" applyBorder="1" applyAlignment="1">
      <alignment horizontal="center" vertical="center" wrapText="1"/>
    </xf>
    <xf numFmtId="9" fontId="2" fillId="0" borderId="10" xfId="48"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2" xfId="0" applyFont="1" applyFill="1" applyBorder="1" applyAlignment="1">
      <alignment horizontal="center"/>
    </xf>
    <xf numFmtId="0" fontId="57" fillId="26" borderId="10" xfId="0" applyFont="1" applyFill="1" applyBorder="1" applyAlignment="1">
      <alignment horizontal="center" vertical="center"/>
    </xf>
    <xf numFmtId="0" fontId="57" fillId="19"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7" fillId="38" borderId="10" xfId="0" applyFont="1" applyFill="1" applyBorder="1" applyAlignment="1">
      <alignment horizontal="center" vertical="center" wrapText="1"/>
    </xf>
    <xf numFmtId="0" fontId="65"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vertical="center" wrapText="1"/>
    </xf>
    <xf numFmtId="0" fontId="35" fillId="0" borderId="0" xfId="0" applyFont="1" applyAlignment="1">
      <alignment vertical="center"/>
    </xf>
    <xf numFmtId="0" fontId="35" fillId="0" borderId="0" xfId="0" applyFont="1" applyAlignment="1">
      <alignment horizontal="left" vertical="center"/>
    </xf>
    <xf numFmtId="0" fontId="65" fillId="0" borderId="0" xfId="0" applyFont="1" applyAlignment="1">
      <alignment vertical="center" textRotation="90"/>
    </xf>
    <xf numFmtId="0" fontId="35" fillId="0" borderId="0" xfId="0" applyFont="1" applyAlignment="1">
      <alignment vertical="center" textRotation="90"/>
    </xf>
    <xf numFmtId="9" fontId="35" fillId="0" borderId="0" xfId="53" applyFont="1" applyAlignment="1">
      <alignment horizontal="center" vertical="center"/>
    </xf>
    <xf numFmtId="0" fontId="35" fillId="0" borderId="0" xfId="0" applyFont="1" applyAlignment="1">
      <alignment horizontal="justify" vertical="center"/>
    </xf>
    <xf numFmtId="0" fontId="35" fillId="0" borderId="0" xfId="0" applyFont="1" applyFill="1" applyAlignment="1">
      <alignment vertical="center"/>
    </xf>
    <xf numFmtId="0" fontId="36" fillId="0" borderId="10" xfId="0" applyFont="1" applyFill="1" applyBorder="1" applyAlignment="1">
      <alignment horizontal="center" vertical="center"/>
    </xf>
    <xf numFmtId="0" fontId="36" fillId="0" borderId="10" xfId="0" applyFont="1" applyFill="1" applyBorder="1" applyAlignment="1">
      <alignment horizontal="left" vertical="center"/>
    </xf>
    <xf numFmtId="0" fontId="35" fillId="0" borderId="10" xfId="0" applyFont="1" applyBorder="1" applyAlignment="1">
      <alignment horizontal="justify" vertical="center"/>
    </xf>
    <xf numFmtId="0" fontId="37" fillId="39" borderId="10" xfId="0" applyFont="1" applyFill="1" applyBorder="1" applyAlignment="1">
      <alignment horizontal="center" vertical="center" wrapText="1"/>
    </xf>
    <xf numFmtId="0" fontId="37" fillId="39" borderId="10" xfId="0" applyFont="1" applyFill="1" applyBorder="1" applyAlignment="1">
      <alignment horizontal="center" vertical="center"/>
    </xf>
    <xf numFmtId="0" fontId="37" fillId="39" borderId="10" xfId="0" applyFont="1" applyFill="1" applyBorder="1" applyAlignment="1">
      <alignment horizontal="center" vertical="center" textRotation="90" wrapText="1"/>
    </xf>
    <xf numFmtId="0" fontId="37" fillId="39" borderId="10" xfId="0" applyFont="1" applyFill="1" applyBorder="1" applyAlignment="1">
      <alignment horizontal="center" vertical="center" textRotation="90"/>
    </xf>
    <xf numFmtId="9" fontId="37" fillId="39" borderId="10" xfId="53" applyFont="1" applyFill="1" applyBorder="1" applyAlignment="1">
      <alignment horizontal="center" vertical="center" textRotation="90"/>
    </xf>
    <xf numFmtId="0" fontId="37" fillId="39" borderId="10" xfId="0" applyFont="1" applyFill="1" applyBorder="1" applyAlignment="1">
      <alignment horizontal="center" vertical="center" textRotation="90" wrapText="1"/>
    </xf>
    <xf numFmtId="0" fontId="37" fillId="39" borderId="10" xfId="0" applyFont="1" applyFill="1" applyBorder="1" applyAlignment="1">
      <alignment horizontal="center" vertical="center" textRotation="90"/>
    </xf>
    <xf numFmtId="0" fontId="66" fillId="39" borderId="10" xfId="0" applyFont="1" applyFill="1" applyBorder="1" applyAlignment="1">
      <alignment horizontal="center" vertical="center" textRotation="90" wrapText="1"/>
    </xf>
    <xf numFmtId="0" fontId="39" fillId="0"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5"/>
  <sheetViews>
    <sheetView zoomScalePageLayoutView="0" workbookViewId="0" topLeftCell="A1">
      <selection activeCell="F23" sqref="F23"/>
    </sheetView>
  </sheetViews>
  <sheetFormatPr defaultColWidth="11.421875" defaultRowHeight="15"/>
  <cols>
    <col min="1" max="1" width="2.421875" style="18" customWidth="1"/>
    <col min="2" max="2" width="5.57421875" style="18" customWidth="1"/>
    <col min="3" max="3" width="54.00390625" style="22" customWidth="1"/>
    <col min="4" max="4" width="14.28125" style="18" customWidth="1"/>
    <col min="5" max="5" width="11.421875" style="18" customWidth="1"/>
    <col min="6" max="6" width="15.7109375" style="18" customWidth="1"/>
    <col min="7" max="7" width="12.421875" style="18" customWidth="1"/>
    <col min="8" max="16384" width="11.421875" style="18" customWidth="1"/>
  </cols>
  <sheetData>
    <row r="2" ht="15">
      <c r="C2" s="19" t="s">
        <v>144</v>
      </c>
    </row>
    <row r="3" spans="2:3" ht="15">
      <c r="B3" s="20" t="s">
        <v>145</v>
      </c>
      <c r="C3" s="21" t="s">
        <v>146</v>
      </c>
    </row>
    <row r="4" spans="2:3" ht="15">
      <c r="B4" s="20" t="s">
        <v>147</v>
      </c>
      <c r="C4" s="21" t="s">
        <v>148</v>
      </c>
    </row>
    <row r="5" spans="2:3" ht="15">
      <c r="B5" s="20" t="s">
        <v>149</v>
      </c>
      <c r="C5" s="21" t="s">
        <v>150</v>
      </c>
    </row>
    <row r="6" spans="2:3" ht="15">
      <c r="B6" s="20" t="s">
        <v>151</v>
      </c>
      <c r="C6" s="21" t="s">
        <v>152</v>
      </c>
    </row>
    <row r="8" spans="2:7" ht="21" customHeight="1">
      <c r="B8" s="66" t="s">
        <v>6</v>
      </c>
      <c r="C8" s="67"/>
      <c r="D8" s="23" t="s">
        <v>153</v>
      </c>
      <c r="E8" s="23" t="s">
        <v>154</v>
      </c>
      <c r="F8" s="23" t="s">
        <v>155</v>
      </c>
      <c r="G8" s="23" t="s">
        <v>156</v>
      </c>
    </row>
    <row r="9" spans="2:7" ht="36.75" customHeight="1">
      <c r="B9" s="24">
        <v>1</v>
      </c>
      <c r="C9" s="17" t="s">
        <v>39</v>
      </c>
      <c r="D9" s="24" t="s">
        <v>157</v>
      </c>
      <c r="E9" s="24" t="s">
        <v>157</v>
      </c>
      <c r="F9" s="24" t="s">
        <v>157</v>
      </c>
      <c r="G9" s="24"/>
    </row>
    <row r="10" spans="2:7" ht="36.75" customHeight="1">
      <c r="B10" s="24">
        <v>2</v>
      </c>
      <c r="C10" s="17" t="s">
        <v>30</v>
      </c>
      <c r="D10" s="24" t="s">
        <v>157</v>
      </c>
      <c r="E10" s="24"/>
      <c r="F10" s="24" t="s">
        <v>157</v>
      </c>
      <c r="G10" s="24"/>
    </row>
    <row r="11" spans="2:7" ht="36.75" customHeight="1">
      <c r="B11" s="24">
        <v>3</v>
      </c>
      <c r="C11" s="17" t="s">
        <v>31</v>
      </c>
      <c r="D11" s="24"/>
      <c r="E11" s="24"/>
      <c r="F11" s="24" t="s">
        <v>157</v>
      </c>
      <c r="G11" s="24"/>
    </row>
    <row r="12" spans="2:7" ht="36.75" customHeight="1">
      <c r="B12" s="24">
        <v>4</v>
      </c>
      <c r="C12" s="17" t="s">
        <v>158</v>
      </c>
      <c r="D12" s="24" t="s">
        <v>157</v>
      </c>
      <c r="E12" s="24" t="s">
        <v>157</v>
      </c>
      <c r="F12" s="24" t="s">
        <v>157</v>
      </c>
      <c r="G12" s="24" t="s">
        <v>157</v>
      </c>
    </row>
    <row r="13" spans="2:7" ht="36.75" customHeight="1">
      <c r="B13" s="24">
        <v>5</v>
      </c>
      <c r="C13" s="17" t="s">
        <v>41</v>
      </c>
      <c r="D13" s="24"/>
      <c r="E13" s="24" t="s">
        <v>157</v>
      </c>
      <c r="F13" s="24"/>
      <c r="G13" s="24" t="s">
        <v>157</v>
      </c>
    </row>
    <row r="14" spans="2:7" ht="36.75" customHeight="1">
      <c r="B14" s="24">
        <v>6</v>
      </c>
      <c r="C14" s="17" t="s">
        <v>34</v>
      </c>
      <c r="D14" s="24" t="s">
        <v>157</v>
      </c>
      <c r="E14" s="24" t="s">
        <v>157</v>
      </c>
      <c r="F14" s="24" t="s">
        <v>157</v>
      </c>
      <c r="G14" s="24"/>
    </row>
    <row r="15" spans="2:7" ht="36.75" customHeight="1">
      <c r="B15" s="24">
        <v>7</v>
      </c>
      <c r="C15" s="17" t="s">
        <v>35</v>
      </c>
      <c r="D15" s="24" t="s">
        <v>157</v>
      </c>
      <c r="E15" s="24" t="s">
        <v>157</v>
      </c>
      <c r="F15" s="24" t="s">
        <v>157</v>
      </c>
      <c r="G15" s="24"/>
    </row>
  </sheetData>
  <sheetProtection/>
  <mergeCells count="1">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AI96"/>
  <sheetViews>
    <sheetView showGridLines="0" tabSelected="1" zoomScale="80" zoomScaleNormal="80" workbookViewId="0" topLeftCell="B19">
      <selection activeCell="E21" sqref="E21"/>
    </sheetView>
  </sheetViews>
  <sheetFormatPr defaultColWidth="11.421875" defaultRowHeight="15"/>
  <cols>
    <col min="1" max="1" width="1.1484375" style="22" hidden="1" customWidth="1"/>
    <col min="2" max="2" width="5.421875" style="1" customWidth="1"/>
    <col min="3" max="3" width="22.140625" style="36" customWidth="1"/>
    <col min="4" max="4" width="33.00390625" style="37" customWidth="1"/>
    <col min="5" max="5" width="42.28125" style="38" customWidth="1"/>
    <col min="6" max="6" width="44.00390625" style="39" customWidth="1"/>
    <col min="7" max="7" width="40.421875" style="38" customWidth="1"/>
    <col min="8" max="8" width="42.28125" style="38" customWidth="1"/>
    <col min="9" max="9" width="8.57421875" style="1" customWidth="1"/>
    <col min="10" max="10" width="10.28125" style="1" customWidth="1"/>
    <col min="11" max="11" width="13.140625" style="52" customWidth="1"/>
    <col min="12" max="12" width="71.28125" style="39" customWidth="1"/>
    <col min="13" max="13" width="5.7109375" style="1" customWidth="1"/>
    <col min="14" max="14" width="5.421875" style="1" customWidth="1"/>
    <col min="15" max="15" width="14.8515625" style="42" customWidth="1"/>
    <col min="16" max="16" width="54.140625" style="39" customWidth="1"/>
    <col min="17" max="17" width="32.00390625" style="38" customWidth="1"/>
    <col min="18" max="18" width="9.7109375" style="1" customWidth="1"/>
    <col min="19" max="19" width="12.140625" style="36" customWidth="1"/>
    <col min="20" max="20" width="9.57421875" style="1" customWidth="1"/>
    <col min="21" max="21" width="9.57421875" style="57" customWidth="1"/>
    <col min="22" max="22" width="94.7109375" style="2" customWidth="1"/>
    <col min="23" max="34" width="11.421875" style="43" customWidth="1"/>
    <col min="35" max="35" width="25.421875" style="43" customWidth="1"/>
    <col min="36" max="16384" width="11.421875" style="43" customWidth="1"/>
  </cols>
  <sheetData>
    <row r="1" spans="1:22" s="131" customFormat="1" ht="18">
      <c r="A1" s="121"/>
      <c r="B1" s="122"/>
      <c r="C1" s="123"/>
      <c r="D1" s="124"/>
      <c r="E1" s="125"/>
      <c r="F1" s="126"/>
      <c r="G1" s="125"/>
      <c r="H1" s="125"/>
      <c r="I1" s="122"/>
      <c r="J1" s="122"/>
      <c r="K1" s="127"/>
      <c r="L1" s="126"/>
      <c r="M1" s="122"/>
      <c r="N1" s="122"/>
      <c r="O1" s="128"/>
      <c r="P1" s="126"/>
      <c r="Q1" s="125"/>
      <c r="R1" s="122"/>
      <c r="S1" s="123"/>
      <c r="T1" s="122"/>
      <c r="U1" s="129"/>
      <c r="V1" s="130"/>
    </row>
    <row r="2" spans="1:22" s="131" customFormat="1" ht="20.25">
      <c r="A2" s="121"/>
      <c r="B2" s="143" t="s">
        <v>0</v>
      </c>
      <c r="C2" s="143"/>
      <c r="D2" s="143"/>
      <c r="E2" s="143"/>
      <c r="F2" s="143"/>
      <c r="G2" s="143"/>
      <c r="H2" s="143"/>
      <c r="I2" s="143"/>
      <c r="J2" s="143"/>
      <c r="K2" s="143"/>
      <c r="L2" s="143"/>
      <c r="M2" s="143"/>
      <c r="N2" s="143"/>
      <c r="O2" s="143"/>
      <c r="P2" s="143"/>
      <c r="Q2" s="143"/>
      <c r="R2" s="143"/>
      <c r="S2" s="143"/>
      <c r="T2" s="143"/>
      <c r="U2" s="143"/>
      <c r="V2" s="143"/>
    </row>
    <row r="3" spans="1:22" s="131" customFormat="1" ht="18">
      <c r="A3" s="121"/>
      <c r="B3" s="133" t="s">
        <v>350</v>
      </c>
      <c r="C3" s="133"/>
      <c r="D3" s="133"/>
      <c r="E3" s="133"/>
      <c r="F3" s="133"/>
      <c r="G3" s="133"/>
      <c r="H3" s="133"/>
      <c r="I3" s="133"/>
      <c r="J3" s="133"/>
      <c r="K3" s="133"/>
      <c r="L3" s="133"/>
      <c r="M3" s="133"/>
      <c r="N3" s="133"/>
      <c r="O3" s="133"/>
      <c r="P3" s="133"/>
      <c r="Q3" s="133"/>
      <c r="R3" s="133"/>
      <c r="S3" s="133"/>
      <c r="T3" s="133"/>
      <c r="U3" s="133"/>
      <c r="V3" s="133"/>
    </row>
    <row r="4" spans="1:22" s="131" customFormat="1" ht="21.75" customHeight="1">
      <c r="A4" s="121"/>
      <c r="B4" s="132" t="s">
        <v>1</v>
      </c>
      <c r="C4" s="132"/>
      <c r="D4" s="132"/>
      <c r="E4" s="132"/>
      <c r="F4" s="132"/>
      <c r="G4" s="132"/>
      <c r="H4" s="132" t="s">
        <v>2</v>
      </c>
      <c r="I4" s="132"/>
      <c r="J4" s="132"/>
      <c r="K4" s="132"/>
      <c r="L4" s="132"/>
      <c r="M4" s="132"/>
      <c r="N4" s="132"/>
      <c r="O4" s="132"/>
      <c r="P4" s="132" t="s">
        <v>3</v>
      </c>
      <c r="Q4" s="132"/>
      <c r="R4" s="132"/>
      <c r="S4" s="132"/>
      <c r="T4" s="132"/>
      <c r="U4" s="132"/>
      <c r="V4" s="134"/>
    </row>
    <row r="5" spans="2:22" ht="27.75" customHeight="1">
      <c r="B5" s="135" t="s">
        <v>27</v>
      </c>
      <c r="C5" s="135" t="s">
        <v>4</v>
      </c>
      <c r="D5" s="135" t="s">
        <v>6</v>
      </c>
      <c r="E5" s="135" t="s">
        <v>5</v>
      </c>
      <c r="F5" s="135"/>
      <c r="G5" s="135"/>
      <c r="H5" s="135" t="s">
        <v>7</v>
      </c>
      <c r="I5" s="135" t="s">
        <v>8</v>
      </c>
      <c r="J5" s="135"/>
      <c r="K5" s="135"/>
      <c r="L5" s="136" t="s">
        <v>9</v>
      </c>
      <c r="M5" s="136"/>
      <c r="N5" s="136"/>
      <c r="O5" s="136"/>
      <c r="P5" s="135" t="s">
        <v>10</v>
      </c>
      <c r="Q5" s="135" t="s">
        <v>11</v>
      </c>
      <c r="R5" s="137" t="s">
        <v>12</v>
      </c>
      <c r="S5" s="137" t="s">
        <v>13</v>
      </c>
      <c r="T5" s="138" t="s">
        <v>14</v>
      </c>
      <c r="U5" s="139" t="s">
        <v>28</v>
      </c>
      <c r="V5" s="135" t="s">
        <v>346</v>
      </c>
    </row>
    <row r="6" spans="2:22" ht="27.75" customHeight="1">
      <c r="B6" s="135"/>
      <c r="C6" s="135"/>
      <c r="D6" s="135"/>
      <c r="E6" s="135"/>
      <c r="F6" s="135"/>
      <c r="G6" s="135"/>
      <c r="H6" s="135"/>
      <c r="I6" s="135" t="s">
        <v>15</v>
      </c>
      <c r="J6" s="135"/>
      <c r="K6" s="135"/>
      <c r="L6" s="135" t="s">
        <v>16</v>
      </c>
      <c r="M6" s="135" t="s">
        <v>17</v>
      </c>
      <c r="N6" s="135"/>
      <c r="O6" s="135"/>
      <c r="P6" s="135"/>
      <c r="Q6" s="135"/>
      <c r="R6" s="137"/>
      <c r="S6" s="137"/>
      <c r="T6" s="138"/>
      <c r="U6" s="139"/>
      <c r="V6" s="136"/>
    </row>
    <row r="7" spans="2:22" ht="101.25" customHeight="1">
      <c r="B7" s="135"/>
      <c r="C7" s="135"/>
      <c r="D7" s="135"/>
      <c r="E7" s="135"/>
      <c r="F7" s="135"/>
      <c r="G7" s="135"/>
      <c r="H7" s="135"/>
      <c r="I7" s="140" t="s">
        <v>18</v>
      </c>
      <c r="J7" s="141" t="s">
        <v>19</v>
      </c>
      <c r="K7" s="142" t="s">
        <v>20</v>
      </c>
      <c r="L7" s="135"/>
      <c r="M7" s="141" t="s">
        <v>18</v>
      </c>
      <c r="N7" s="141" t="s">
        <v>19</v>
      </c>
      <c r="O7" s="140" t="s">
        <v>21</v>
      </c>
      <c r="P7" s="135"/>
      <c r="Q7" s="135"/>
      <c r="R7" s="137"/>
      <c r="S7" s="137"/>
      <c r="T7" s="138"/>
      <c r="U7" s="139"/>
      <c r="V7" s="136"/>
    </row>
    <row r="8" spans="2:22" ht="330">
      <c r="B8" s="86">
        <v>1</v>
      </c>
      <c r="C8" s="71" t="s">
        <v>29</v>
      </c>
      <c r="D8" s="87" t="s">
        <v>171</v>
      </c>
      <c r="E8" s="81" t="s">
        <v>164</v>
      </c>
      <c r="F8" s="81"/>
      <c r="G8" s="81"/>
      <c r="H8" s="72" t="s">
        <v>277</v>
      </c>
      <c r="I8" s="71">
        <v>2</v>
      </c>
      <c r="J8" s="71">
        <v>20</v>
      </c>
      <c r="K8" s="79" t="str">
        <f>IF(I8*J8=0," ",IF(OR(AND(I8=1,J8=5),AND(I8=1,J8=10),AND(I8=2,J8=10)),"Bajo",IF(OR(AND(I8=1,J8=20),AND(I8=2,J8=10),AND(I8=3,J8=5),AND(I8=4,J8=5),AND(I8=5,J8=5)),"Moderado",IF(OR(AND(I8=2,J8=20),AND(I8=3,J8=10),AND(I8=4,J8=10),AND(I8=5,J8=10)),"Alto",IF(OR(AND(I8=3,J8=20),AND(I8=4,J8=20),AND(I8=5,J8=20)),"Extremo","")))))</f>
        <v>Alto</v>
      </c>
      <c r="L8" s="81" t="s">
        <v>273</v>
      </c>
      <c r="M8" s="71">
        <v>1</v>
      </c>
      <c r="N8" s="71">
        <v>20</v>
      </c>
      <c r="O8" s="118" t="str">
        <f>IF(M8*N8=0," ",IF(OR(AND(M8=1,N8=5),AND(M8=1,N8=10),AND(M8=2,N8=10)),"Bajo",IF(OR(AND(M8=1,N8=20),AND(M8=2,N8=10),AND(M8=3,N8=5),AND(M8=4,N8=5),AND(M8=5,N8=5)),"Moderado",IF(OR(AND(M8=2,N8=20),AND(M8=3,N8=10),AND(M8=4,N8=10),AND(M8=5,N8=10)),"Alto",IF(OR(AND(M8=3,N8=20),AND(M8=4,N8=20),AND(M8=5,N8=20)),"Extremo","")))))</f>
        <v>Moderado</v>
      </c>
      <c r="P8" s="29" t="s">
        <v>185</v>
      </c>
      <c r="Q8" s="16" t="s">
        <v>184</v>
      </c>
      <c r="R8" s="30">
        <v>43647</v>
      </c>
      <c r="S8" s="30">
        <v>43800</v>
      </c>
      <c r="T8" s="25">
        <v>4</v>
      </c>
      <c r="U8" s="56">
        <v>1</v>
      </c>
      <c r="V8" s="3" t="s">
        <v>328</v>
      </c>
    </row>
    <row r="9" spans="2:22" ht="69.75" customHeight="1">
      <c r="B9" s="86"/>
      <c r="C9" s="71"/>
      <c r="D9" s="87"/>
      <c r="E9" s="81"/>
      <c r="F9" s="81"/>
      <c r="G9" s="81"/>
      <c r="H9" s="72"/>
      <c r="I9" s="71"/>
      <c r="J9" s="71"/>
      <c r="K9" s="79"/>
      <c r="L9" s="81"/>
      <c r="M9" s="71"/>
      <c r="N9" s="71"/>
      <c r="O9" s="118"/>
      <c r="P9" s="29" t="s">
        <v>185</v>
      </c>
      <c r="Q9" s="16" t="s">
        <v>184</v>
      </c>
      <c r="R9" s="30">
        <v>43831</v>
      </c>
      <c r="S9" s="30">
        <v>44166</v>
      </c>
      <c r="T9" s="25">
        <v>6</v>
      </c>
      <c r="U9" s="56"/>
      <c r="V9" s="3" t="s">
        <v>321</v>
      </c>
    </row>
    <row r="10" spans="2:22" ht="138.75" customHeight="1">
      <c r="B10" s="86"/>
      <c r="C10" s="71"/>
      <c r="D10" s="87"/>
      <c r="E10" s="81"/>
      <c r="F10" s="81"/>
      <c r="G10" s="81"/>
      <c r="H10" s="72"/>
      <c r="I10" s="71"/>
      <c r="J10" s="71"/>
      <c r="K10" s="79"/>
      <c r="L10" s="81"/>
      <c r="M10" s="71"/>
      <c r="N10" s="71"/>
      <c r="O10" s="118"/>
      <c r="P10" s="29" t="s">
        <v>274</v>
      </c>
      <c r="Q10" s="16" t="s">
        <v>275</v>
      </c>
      <c r="R10" s="30">
        <v>43647</v>
      </c>
      <c r="S10" s="30">
        <v>44166</v>
      </c>
      <c r="T10" s="25">
        <v>1</v>
      </c>
      <c r="U10" s="56"/>
      <c r="V10" s="3" t="s">
        <v>316</v>
      </c>
    </row>
    <row r="11" spans="2:22" ht="139.5" customHeight="1">
      <c r="B11" s="86"/>
      <c r="C11" s="71"/>
      <c r="D11" s="87"/>
      <c r="E11" s="81"/>
      <c r="F11" s="81"/>
      <c r="G11" s="81"/>
      <c r="H11" s="72"/>
      <c r="I11" s="71"/>
      <c r="J11" s="71"/>
      <c r="K11" s="79"/>
      <c r="L11" s="81"/>
      <c r="M11" s="71"/>
      <c r="N11" s="71"/>
      <c r="O11" s="118"/>
      <c r="P11" s="29" t="s">
        <v>266</v>
      </c>
      <c r="Q11" s="16" t="s">
        <v>192</v>
      </c>
      <c r="R11" s="30">
        <v>43647</v>
      </c>
      <c r="S11" s="30">
        <v>44166</v>
      </c>
      <c r="T11" s="25">
        <v>3</v>
      </c>
      <c r="U11" s="59">
        <v>0.35</v>
      </c>
      <c r="V11" s="3" t="s">
        <v>330</v>
      </c>
    </row>
    <row r="12" spans="2:22" ht="75">
      <c r="B12" s="86"/>
      <c r="C12" s="71"/>
      <c r="D12" s="87"/>
      <c r="E12" s="4" t="s">
        <v>205</v>
      </c>
      <c r="F12" s="33" t="s">
        <v>215</v>
      </c>
      <c r="G12" s="4"/>
      <c r="H12" s="72"/>
      <c r="I12" s="71"/>
      <c r="J12" s="71"/>
      <c r="K12" s="79"/>
      <c r="L12" s="33" t="s">
        <v>211</v>
      </c>
      <c r="M12" s="71"/>
      <c r="N12" s="71"/>
      <c r="O12" s="118"/>
      <c r="P12" s="29"/>
      <c r="Q12" s="16"/>
      <c r="R12" s="30"/>
      <c r="S12" s="30"/>
      <c r="T12" s="25"/>
      <c r="U12" s="56"/>
      <c r="V12" s="25"/>
    </row>
    <row r="13" spans="2:22" ht="123.75" customHeight="1">
      <c r="B13" s="86"/>
      <c r="C13" s="71"/>
      <c r="D13" s="87"/>
      <c r="E13" s="27" t="s">
        <v>216</v>
      </c>
      <c r="F13" s="27" t="s">
        <v>40</v>
      </c>
      <c r="G13" s="34"/>
      <c r="H13" s="72"/>
      <c r="I13" s="71"/>
      <c r="J13" s="71"/>
      <c r="K13" s="79"/>
      <c r="L13" s="27" t="s">
        <v>255</v>
      </c>
      <c r="M13" s="71"/>
      <c r="N13" s="71"/>
      <c r="O13" s="118"/>
      <c r="P13" s="29" t="s">
        <v>310</v>
      </c>
      <c r="Q13" s="16" t="s">
        <v>217</v>
      </c>
      <c r="R13" s="30">
        <v>43647</v>
      </c>
      <c r="S13" s="30">
        <v>44166</v>
      </c>
      <c r="T13" s="25">
        <v>1</v>
      </c>
      <c r="U13" s="56">
        <v>0.8</v>
      </c>
      <c r="V13" s="3" t="s">
        <v>325</v>
      </c>
    </row>
    <row r="14" spans="2:22" ht="74.25" customHeight="1">
      <c r="B14" s="86"/>
      <c r="C14" s="71"/>
      <c r="D14" s="87"/>
      <c r="E14" s="4" t="s">
        <v>179</v>
      </c>
      <c r="F14" s="33" t="s">
        <v>186</v>
      </c>
      <c r="G14" s="4"/>
      <c r="H14" s="72"/>
      <c r="I14" s="71"/>
      <c r="J14" s="71"/>
      <c r="K14" s="79"/>
      <c r="L14" s="33" t="s">
        <v>195</v>
      </c>
      <c r="M14" s="71"/>
      <c r="N14" s="71"/>
      <c r="O14" s="118"/>
      <c r="P14" s="29" t="s">
        <v>187</v>
      </c>
      <c r="Q14" s="16" t="s">
        <v>268</v>
      </c>
      <c r="R14" s="30">
        <v>43647</v>
      </c>
      <c r="S14" s="61">
        <v>43891</v>
      </c>
      <c r="T14" s="25">
        <v>1</v>
      </c>
      <c r="U14" s="59">
        <v>0.9</v>
      </c>
      <c r="V14" s="3" t="s">
        <v>333</v>
      </c>
    </row>
    <row r="15" spans="2:22" ht="88.5" customHeight="1">
      <c r="B15" s="86"/>
      <c r="C15" s="71"/>
      <c r="D15" s="87"/>
      <c r="E15" s="81" t="s">
        <v>188</v>
      </c>
      <c r="F15" s="82" t="s">
        <v>189</v>
      </c>
      <c r="G15" s="82"/>
      <c r="H15" s="72"/>
      <c r="I15" s="71"/>
      <c r="J15" s="71"/>
      <c r="K15" s="79"/>
      <c r="L15" s="81" t="s">
        <v>201</v>
      </c>
      <c r="M15" s="71"/>
      <c r="N15" s="71"/>
      <c r="O15" s="118"/>
      <c r="P15" s="29" t="s">
        <v>202</v>
      </c>
      <c r="Q15" s="16" t="s">
        <v>219</v>
      </c>
      <c r="R15" s="30">
        <v>43647</v>
      </c>
      <c r="S15" s="61">
        <v>43891</v>
      </c>
      <c r="T15" s="25">
        <v>1</v>
      </c>
      <c r="U15" s="59">
        <v>0.9</v>
      </c>
      <c r="V15" s="3" t="s">
        <v>334</v>
      </c>
    </row>
    <row r="16" spans="2:22" ht="90.75" customHeight="1">
      <c r="B16" s="86"/>
      <c r="C16" s="71"/>
      <c r="D16" s="87"/>
      <c r="E16" s="81"/>
      <c r="F16" s="82"/>
      <c r="G16" s="82"/>
      <c r="H16" s="72"/>
      <c r="I16" s="71"/>
      <c r="J16" s="71"/>
      <c r="K16" s="79"/>
      <c r="L16" s="81"/>
      <c r="M16" s="71"/>
      <c r="N16" s="71"/>
      <c r="O16" s="118"/>
      <c r="P16" s="29" t="s">
        <v>220</v>
      </c>
      <c r="Q16" s="16" t="s">
        <v>219</v>
      </c>
      <c r="R16" s="30">
        <v>43647</v>
      </c>
      <c r="S16" s="30">
        <v>44166</v>
      </c>
      <c r="T16" s="25" t="s">
        <v>203</v>
      </c>
      <c r="U16" s="59">
        <v>0.4</v>
      </c>
      <c r="V16" s="3" t="s">
        <v>335</v>
      </c>
    </row>
    <row r="17" spans="2:35" ht="48" customHeight="1">
      <c r="B17" s="86"/>
      <c r="C17" s="71"/>
      <c r="D17" s="87"/>
      <c r="E17" s="81" t="s">
        <v>180</v>
      </c>
      <c r="F17" s="27" t="s">
        <v>221</v>
      </c>
      <c r="G17" s="32"/>
      <c r="H17" s="72"/>
      <c r="I17" s="71"/>
      <c r="J17" s="71"/>
      <c r="K17" s="79"/>
      <c r="L17" s="33" t="s">
        <v>196</v>
      </c>
      <c r="M17" s="71"/>
      <c r="N17" s="71"/>
      <c r="O17" s="118"/>
      <c r="P17" s="72" t="s">
        <v>190</v>
      </c>
      <c r="Q17" s="72" t="s">
        <v>217</v>
      </c>
      <c r="R17" s="92">
        <v>43647</v>
      </c>
      <c r="S17" s="92">
        <v>44166</v>
      </c>
      <c r="T17" s="93">
        <v>1</v>
      </c>
      <c r="U17" s="99">
        <v>0.3</v>
      </c>
      <c r="V17" s="97" t="s">
        <v>347</v>
      </c>
      <c r="AI17" s="58"/>
    </row>
    <row r="18" spans="2:22" ht="69" customHeight="1">
      <c r="B18" s="86"/>
      <c r="C18" s="71"/>
      <c r="D18" s="87"/>
      <c r="E18" s="81"/>
      <c r="F18" s="27" t="s">
        <v>181</v>
      </c>
      <c r="G18" s="4"/>
      <c r="H18" s="72"/>
      <c r="I18" s="71"/>
      <c r="J18" s="71"/>
      <c r="K18" s="79"/>
      <c r="L18" s="33" t="s">
        <v>278</v>
      </c>
      <c r="M18" s="71"/>
      <c r="N18" s="71"/>
      <c r="O18" s="118"/>
      <c r="P18" s="72"/>
      <c r="Q18" s="72"/>
      <c r="R18" s="92"/>
      <c r="S18" s="92"/>
      <c r="T18" s="93"/>
      <c r="U18" s="99"/>
      <c r="V18" s="98"/>
    </row>
    <row r="19" spans="2:22" ht="159" customHeight="1">
      <c r="B19" s="86"/>
      <c r="C19" s="71"/>
      <c r="D19" s="87"/>
      <c r="E19" s="12" t="s">
        <v>191</v>
      </c>
      <c r="F19" s="33" t="s">
        <v>215</v>
      </c>
      <c r="G19" s="4"/>
      <c r="H19" s="72"/>
      <c r="I19" s="71"/>
      <c r="J19" s="71"/>
      <c r="K19" s="79"/>
      <c r="L19" s="33" t="s">
        <v>279</v>
      </c>
      <c r="M19" s="71"/>
      <c r="N19" s="71"/>
      <c r="O19" s="118"/>
      <c r="P19" s="29" t="s">
        <v>271</v>
      </c>
      <c r="Q19" s="16" t="s">
        <v>210</v>
      </c>
      <c r="R19" s="30">
        <v>43647</v>
      </c>
      <c r="S19" s="30">
        <v>44166</v>
      </c>
      <c r="T19" s="25">
        <v>1</v>
      </c>
      <c r="U19" s="56">
        <v>0.5</v>
      </c>
      <c r="V19" s="3" t="s">
        <v>336</v>
      </c>
    </row>
    <row r="20" spans="2:22" ht="117" customHeight="1">
      <c r="B20" s="86"/>
      <c r="C20" s="71"/>
      <c r="D20" s="87"/>
      <c r="E20" s="12" t="s">
        <v>170</v>
      </c>
      <c r="F20" s="27" t="s">
        <v>46</v>
      </c>
      <c r="G20" s="4"/>
      <c r="H20" s="72"/>
      <c r="I20" s="71"/>
      <c r="J20" s="71"/>
      <c r="K20" s="79"/>
      <c r="L20" s="33" t="s">
        <v>280</v>
      </c>
      <c r="M20" s="71"/>
      <c r="N20" s="71"/>
      <c r="O20" s="118"/>
      <c r="P20" s="29"/>
      <c r="Q20" s="16"/>
      <c r="R20" s="30"/>
      <c r="S20" s="30"/>
      <c r="T20" s="25"/>
      <c r="U20" s="56"/>
      <c r="V20" s="3"/>
    </row>
    <row r="21" spans="2:22" ht="98.25" customHeight="1">
      <c r="B21" s="86"/>
      <c r="C21" s="71"/>
      <c r="D21" s="87"/>
      <c r="E21" s="16" t="s">
        <v>249</v>
      </c>
      <c r="F21" s="33" t="s">
        <v>250</v>
      </c>
      <c r="G21" s="3"/>
      <c r="H21" s="72"/>
      <c r="I21" s="71"/>
      <c r="J21" s="71"/>
      <c r="K21" s="79"/>
      <c r="L21" s="33" t="s">
        <v>256</v>
      </c>
      <c r="M21" s="71"/>
      <c r="N21" s="71"/>
      <c r="O21" s="118"/>
      <c r="P21" s="29" t="s">
        <v>309</v>
      </c>
      <c r="Q21" s="16" t="s">
        <v>182</v>
      </c>
      <c r="R21" s="30">
        <v>43647</v>
      </c>
      <c r="S21" s="30">
        <v>44166</v>
      </c>
      <c r="T21" s="25">
        <v>5</v>
      </c>
      <c r="U21" s="56">
        <v>0.4</v>
      </c>
      <c r="V21" s="3" t="s">
        <v>348</v>
      </c>
    </row>
    <row r="22" spans="2:22" ht="237" customHeight="1">
      <c r="B22" s="76">
        <v>2</v>
      </c>
      <c r="C22" s="71" t="s">
        <v>299</v>
      </c>
      <c r="D22" s="76" t="s">
        <v>30</v>
      </c>
      <c r="E22" s="81" t="s">
        <v>164</v>
      </c>
      <c r="F22" s="81"/>
      <c r="G22" s="81"/>
      <c r="H22" s="88" t="s">
        <v>293</v>
      </c>
      <c r="I22" s="76">
        <v>3</v>
      </c>
      <c r="J22" s="76">
        <v>20</v>
      </c>
      <c r="K22" s="80" t="str">
        <f>IF(I22*J22=0," ",IF(OR(AND(I22=1,J22=5),AND(I22=1,J22=10),AND(I22=2,J22=10)),"Bajo",IF(OR(AND(I22=1,J22=20),AND(I22=2,J22=10),AND(I22=3,J22=5),AND(I22=4,J22=5),AND(I22=5,J22=5)),"Moderado",IF(OR(AND(I22=2,J22=20),AND(I22=3,J22=10),AND(I22=4,J22=10),AND(I22=5,J22=10)),"Alto",IF(OR(AND(I22=3,J22=20),AND(I22=4,J22=20),AND(I22=5,J22=20)),"Extremo","")))))</f>
        <v>Extremo</v>
      </c>
      <c r="L22" s="81" t="s">
        <v>213</v>
      </c>
      <c r="M22" s="76">
        <v>1</v>
      </c>
      <c r="N22" s="76">
        <v>20</v>
      </c>
      <c r="O22" s="119" t="str">
        <f>IF(M22*N22=0," ",IF(OR(AND(M22=1,N22=5),AND(M22=1,N22=10),AND(M22=2,N22=10)),"Bajo",IF(OR(AND(M22=1,N22=20),AND(M22=2,N22=10),AND(M22=3,N22=5),AND(M22=4,N22=5),AND(M22=5,N22=5)),"Moderado",IF(OR(AND(M22=2,N22=20),AND(M22=3,N22=10),AND(M22=4,N22=10),AND(M22=5,N22=10)),"Alto",IF(OR(AND(M22=3,N22=20),AND(M22=4,N22=20),AND(M22=5,N22=20)),"Extremo","")))))</f>
        <v>Moderado</v>
      </c>
      <c r="P22" s="29" t="s">
        <v>185</v>
      </c>
      <c r="Q22" s="16" t="s">
        <v>184</v>
      </c>
      <c r="R22" s="30">
        <v>43647</v>
      </c>
      <c r="S22" s="30">
        <v>43800</v>
      </c>
      <c r="T22" s="25">
        <v>4</v>
      </c>
      <c r="U22" s="56">
        <v>1</v>
      </c>
      <c r="V22" s="3" t="s">
        <v>328</v>
      </c>
    </row>
    <row r="23" spans="2:22" ht="60.75" customHeight="1">
      <c r="B23" s="76"/>
      <c r="C23" s="71"/>
      <c r="D23" s="76"/>
      <c r="E23" s="81"/>
      <c r="F23" s="81"/>
      <c r="G23" s="81"/>
      <c r="H23" s="88"/>
      <c r="I23" s="76"/>
      <c r="J23" s="76"/>
      <c r="K23" s="80"/>
      <c r="L23" s="81"/>
      <c r="M23" s="76"/>
      <c r="N23" s="76"/>
      <c r="O23" s="119"/>
      <c r="P23" s="29" t="s">
        <v>185</v>
      </c>
      <c r="Q23" s="16" t="s">
        <v>184</v>
      </c>
      <c r="R23" s="30">
        <v>43831</v>
      </c>
      <c r="S23" s="30">
        <v>44166</v>
      </c>
      <c r="T23" s="25">
        <v>6</v>
      </c>
      <c r="U23" s="56"/>
      <c r="V23" s="3" t="s">
        <v>321</v>
      </c>
    </row>
    <row r="24" spans="2:22" ht="120">
      <c r="B24" s="76"/>
      <c r="C24" s="71"/>
      <c r="D24" s="76"/>
      <c r="E24" s="81"/>
      <c r="F24" s="81"/>
      <c r="G24" s="81"/>
      <c r="H24" s="88"/>
      <c r="I24" s="76"/>
      <c r="J24" s="76"/>
      <c r="K24" s="80"/>
      <c r="L24" s="81"/>
      <c r="M24" s="76"/>
      <c r="N24" s="76"/>
      <c r="O24" s="119"/>
      <c r="P24" s="29" t="s">
        <v>274</v>
      </c>
      <c r="Q24" s="16" t="s">
        <v>275</v>
      </c>
      <c r="R24" s="30">
        <v>43647</v>
      </c>
      <c r="S24" s="30">
        <v>44166</v>
      </c>
      <c r="T24" s="25">
        <v>1</v>
      </c>
      <c r="U24" s="56"/>
      <c r="V24" s="3" t="s">
        <v>316</v>
      </c>
    </row>
    <row r="25" spans="2:22" ht="147.75" customHeight="1">
      <c r="B25" s="76"/>
      <c r="C25" s="71"/>
      <c r="D25" s="76"/>
      <c r="E25" s="84"/>
      <c r="F25" s="84"/>
      <c r="G25" s="84"/>
      <c r="H25" s="88"/>
      <c r="I25" s="76"/>
      <c r="J25" s="76"/>
      <c r="K25" s="80"/>
      <c r="L25" s="81"/>
      <c r="M25" s="76"/>
      <c r="N25" s="76"/>
      <c r="O25" s="119"/>
      <c r="P25" s="29" t="s">
        <v>266</v>
      </c>
      <c r="Q25" s="16" t="s">
        <v>192</v>
      </c>
      <c r="R25" s="30">
        <v>43647</v>
      </c>
      <c r="S25" s="30">
        <v>44166</v>
      </c>
      <c r="T25" s="25">
        <v>3</v>
      </c>
      <c r="U25" s="59">
        <v>0.35</v>
      </c>
      <c r="V25" s="3" t="s">
        <v>330</v>
      </c>
    </row>
    <row r="26" spans="2:22" ht="284.25" customHeight="1">
      <c r="B26" s="76"/>
      <c r="C26" s="71"/>
      <c r="D26" s="76"/>
      <c r="E26" s="12" t="s">
        <v>36</v>
      </c>
      <c r="F26" s="29" t="s">
        <v>281</v>
      </c>
      <c r="G26" s="3" t="s">
        <v>22</v>
      </c>
      <c r="H26" s="88"/>
      <c r="I26" s="76"/>
      <c r="J26" s="76"/>
      <c r="K26" s="80" t="str">
        <f>IF(I26*J26=0," ",IF(OR(AND(I26=1,J26=5),AND(I26=1,J26=10),AND(I26=2,J26=10)),"Bajo",IF(OR(AND(I26=1,J26=20),AND(I26=2,J26=10),AND(I26=3,J26=5),AND(I26=4,J26=5),AND(I26=5,J26=5)),"Moderado",IF(OR(AND(I26=2,J26=20),AND(I26=3,J26=10),AND(I26=4,J26=10),AND(I26=5,J26=10)),"Alto",IF(OR(AND(I26=3,J26=20),AND(I26=4,J26=20),AND(I26=5,J26=20)),"Extremo","")))))</f>
        <v> </v>
      </c>
      <c r="L26" s="33" t="s">
        <v>222</v>
      </c>
      <c r="M26" s="76"/>
      <c r="N26" s="76"/>
      <c r="O26" s="119" t="str">
        <f>IF(M26*N26=0," ",IF(OR(AND(M26=1,N26=5),AND(M26=1,N26=10),AND(M26=2,N26=10)),"Bajo",IF(OR(AND(M26=1,N26=20),AND(M26=2,N26=10),AND(M26=3,N26=5),AND(M26=4,N26=5),AND(M26=5,N26=5)),"Moderado",IF(OR(AND(M26=2,N26=20),AND(M26=3,N26=10),AND(M26=4,N26=10),AND(M26=5,N26=10)),"Alto",IF(OR(AND(M26=3,N26=20),AND(M26=4,N26=20),AND(M26=5,N26=20)),"Extremo","")))))</f>
        <v> </v>
      </c>
      <c r="P26" s="29" t="s">
        <v>267</v>
      </c>
      <c r="Q26" s="16" t="s">
        <v>192</v>
      </c>
      <c r="R26" s="30">
        <v>43647</v>
      </c>
      <c r="S26" s="30">
        <v>44166</v>
      </c>
      <c r="T26" s="25">
        <v>2</v>
      </c>
      <c r="U26" s="56">
        <v>0.1</v>
      </c>
      <c r="V26" s="3" t="s">
        <v>331</v>
      </c>
    </row>
    <row r="27" spans="2:22" ht="95.25" customHeight="1">
      <c r="B27" s="76"/>
      <c r="C27" s="71"/>
      <c r="D27" s="76"/>
      <c r="E27" s="12" t="s">
        <v>50</v>
      </c>
      <c r="F27" s="33" t="s">
        <v>224</v>
      </c>
      <c r="G27" s="3"/>
      <c r="H27" s="88"/>
      <c r="I27" s="76"/>
      <c r="J27" s="76"/>
      <c r="K27" s="80"/>
      <c r="L27" s="33" t="s">
        <v>212</v>
      </c>
      <c r="M27" s="76"/>
      <c r="N27" s="76"/>
      <c r="O27" s="119"/>
      <c r="P27" s="29" t="s">
        <v>223</v>
      </c>
      <c r="Q27" s="16" t="s">
        <v>192</v>
      </c>
      <c r="R27" s="30">
        <v>43647</v>
      </c>
      <c r="S27" s="30">
        <v>44166</v>
      </c>
      <c r="T27" s="25">
        <v>1</v>
      </c>
      <c r="U27" s="56">
        <v>0.1</v>
      </c>
      <c r="V27" s="3" t="s">
        <v>332</v>
      </c>
    </row>
    <row r="28" spans="2:22" ht="78" customHeight="1">
      <c r="B28" s="76"/>
      <c r="C28" s="71"/>
      <c r="D28" s="76"/>
      <c r="E28" s="12" t="s">
        <v>38</v>
      </c>
      <c r="F28" s="29" t="s">
        <v>193</v>
      </c>
      <c r="G28" s="3" t="s">
        <v>194</v>
      </c>
      <c r="H28" s="88"/>
      <c r="I28" s="76"/>
      <c r="J28" s="76"/>
      <c r="K28" s="80"/>
      <c r="L28" s="33" t="s">
        <v>225</v>
      </c>
      <c r="M28" s="76"/>
      <c r="N28" s="76"/>
      <c r="O28" s="119"/>
      <c r="P28" s="29"/>
      <c r="Q28" s="16"/>
      <c r="R28" s="35"/>
      <c r="S28" s="16"/>
      <c r="T28" s="25"/>
      <c r="U28" s="56"/>
      <c r="V28" s="25"/>
    </row>
    <row r="29" spans="2:22" ht="62.25" customHeight="1">
      <c r="B29" s="76"/>
      <c r="C29" s="71"/>
      <c r="D29" s="76"/>
      <c r="E29" s="4" t="s">
        <v>179</v>
      </c>
      <c r="F29" s="33" t="s">
        <v>186</v>
      </c>
      <c r="G29" s="4"/>
      <c r="H29" s="88"/>
      <c r="I29" s="76"/>
      <c r="J29" s="76"/>
      <c r="K29" s="80"/>
      <c r="L29" s="33" t="s">
        <v>195</v>
      </c>
      <c r="M29" s="76"/>
      <c r="N29" s="76"/>
      <c r="O29" s="119"/>
      <c r="P29" s="29" t="s">
        <v>187</v>
      </c>
      <c r="Q29" s="16" t="s">
        <v>218</v>
      </c>
      <c r="R29" s="30">
        <v>43647</v>
      </c>
      <c r="S29" s="61">
        <v>43891</v>
      </c>
      <c r="T29" s="25">
        <v>1</v>
      </c>
      <c r="U29" s="59">
        <v>0.9</v>
      </c>
      <c r="V29" s="3" t="s">
        <v>333</v>
      </c>
    </row>
    <row r="30" spans="2:22" ht="135" customHeight="1">
      <c r="B30" s="76"/>
      <c r="C30" s="71"/>
      <c r="D30" s="76"/>
      <c r="E30" s="12" t="s">
        <v>44</v>
      </c>
      <c r="F30" s="29" t="s">
        <v>45</v>
      </c>
      <c r="G30" s="3"/>
      <c r="H30" s="88"/>
      <c r="I30" s="76"/>
      <c r="J30" s="76"/>
      <c r="K30" s="80"/>
      <c r="L30" s="33" t="s">
        <v>206</v>
      </c>
      <c r="M30" s="76"/>
      <c r="N30" s="76"/>
      <c r="O30" s="119"/>
      <c r="P30" s="29"/>
      <c r="Q30" s="16"/>
      <c r="R30" s="35"/>
      <c r="S30" s="16"/>
      <c r="T30" s="25"/>
      <c r="U30" s="56"/>
      <c r="V30" s="25"/>
    </row>
    <row r="31" spans="2:22" ht="330">
      <c r="B31" s="86">
        <v>3</v>
      </c>
      <c r="C31" s="71" t="s">
        <v>300</v>
      </c>
      <c r="D31" s="76" t="s">
        <v>173</v>
      </c>
      <c r="E31" s="81" t="s">
        <v>164</v>
      </c>
      <c r="F31" s="81"/>
      <c r="G31" s="81"/>
      <c r="H31" s="88" t="s">
        <v>293</v>
      </c>
      <c r="I31" s="76">
        <v>3</v>
      </c>
      <c r="J31" s="76">
        <v>20</v>
      </c>
      <c r="K31" s="80" t="str">
        <f>IF(I31*J31=0," ",IF(OR(AND(I31=1,J31=5),AND(I31=1,J31=10),AND(I31=2,J31=10)),"Bajo",IF(OR(AND(I31=1,J31=20),AND(I31=2,J31=10),AND(I31=3,J31=5),AND(I31=4,J31=5),AND(I31=5,J31=5)),"Moderado",IF(OR(AND(I31=2,J31=20),AND(I31=3,J31=10),AND(I31=4,J31=10),AND(I31=5,J31=10)),"Alto",IF(OR(AND(I31=3,J31=20),AND(I31=4,J31=20),AND(I31=5,J31=20)),"Extremo","")))))</f>
        <v>Extremo</v>
      </c>
      <c r="L31" s="81" t="s">
        <v>213</v>
      </c>
      <c r="M31" s="76">
        <v>1</v>
      </c>
      <c r="N31" s="76">
        <v>20</v>
      </c>
      <c r="O31" s="119" t="str">
        <f>IF(M31*N31=0," ",IF(OR(AND(M31=1,N31=5),AND(M31=1,N31=10),AND(M31=2,N31=10)),"Bajo",IF(OR(AND(M31=1,N31=20),AND(M31=2,N31=10),AND(M31=3,N31=5),AND(M31=4,N31=5),AND(M31=5,N31=5)),"Moderado",IF(OR(AND(M31=2,N31=20),AND(M31=3,N31=10),AND(M31=4,N31=10),AND(M31=5,N31=10)),"Alto",IF(OR(AND(M31=3,N31=20),AND(M31=4,N31=20),AND(M31=5,N31=20)),"Extremo","")))))</f>
        <v>Moderado</v>
      </c>
      <c r="P31" s="29" t="s">
        <v>185</v>
      </c>
      <c r="Q31" s="16" t="s">
        <v>184</v>
      </c>
      <c r="R31" s="30">
        <v>43647</v>
      </c>
      <c r="S31" s="30">
        <v>43800</v>
      </c>
      <c r="T31" s="25">
        <v>4</v>
      </c>
      <c r="U31" s="56">
        <v>1</v>
      </c>
      <c r="V31" s="3" t="s">
        <v>328</v>
      </c>
    </row>
    <row r="32" spans="2:22" ht="63.75" customHeight="1">
      <c r="B32" s="86"/>
      <c r="C32" s="71"/>
      <c r="D32" s="76"/>
      <c r="E32" s="81"/>
      <c r="F32" s="81"/>
      <c r="G32" s="81"/>
      <c r="H32" s="88"/>
      <c r="I32" s="76"/>
      <c r="J32" s="76"/>
      <c r="K32" s="80"/>
      <c r="L32" s="81"/>
      <c r="M32" s="76"/>
      <c r="N32" s="76"/>
      <c r="O32" s="119"/>
      <c r="P32" s="29" t="s">
        <v>185</v>
      </c>
      <c r="Q32" s="16" t="s">
        <v>184</v>
      </c>
      <c r="R32" s="30">
        <v>43831</v>
      </c>
      <c r="S32" s="30">
        <v>44166</v>
      </c>
      <c r="T32" s="25">
        <v>6</v>
      </c>
      <c r="U32" s="56"/>
      <c r="V32" s="3" t="s">
        <v>321</v>
      </c>
    </row>
    <row r="33" spans="2:22" ht="144.75" customHeight="1">
      <c r="B33" s="86"/>
      <c r="C33" s="71"/>
      <c r="D33" s="76"/>
      <c r="E33" s="81"/>
      <c r="F33" s="81"/>
      <c r="G33" s="81"/>
      <c r="H33" s="88"/>
      <c r="I33" s="76"/>
      <c r="J33" s="76"/>
      <c r="K33" s="80"/>
      <c r="L33" s="81"/>
      <c r="M33" s="76"/>
      <c r="N33" s="76"/>
      <c r="O33" s="119"/>
      <c r="P33" s="29" t="s">
        <v>274</v>
      </c>
      <c r="Q33" s="16" t="s">
        <v>275</v>
      </c>
      <c r="R33" s="30">
        <v>43647</v>
      </c>
      <c r="S33" s="30">
        <v>44166</v>
      </c>
      <c r="T33" s="25">
        <v>1</v>
      </c>
      <c r="U33" s="56"/>
      <c r="V33" s="3" t="s">
        <v>316</v>
      </c>
    </row>
    <row r="34" spans="2:22" ht="150" customHeight="1">
      <c r="B34" s="86"/>
      <c r="C34" s="71"/>
      <c r="D34" s="76"/>
      <c r="E34" s="84"/>
      <c r="F34" s="84"/>
      <c r="G34" s="84"/>
      <c r="H34" s="88"/>
      <c r="I34" s="76"/>
      <c r="J34" s="76"/>
      <c r="K34" s="80"/>
      <c r="L34" s="81"/>
      <c r="M34" s="76"/>
      <c r="N34" s="76"/>
      <c r="O34" s="119"/>
      <c r="P34" s="29" t="s">
        <v>266</v>
      </c>
      <c r="Q34" s="16" t="s">
        <v>192</v>
      </c>
      <c r="R34" s="30">
        <v>43647</v>
      </c>
      <c r="S34" s="30">
        <v>44166</v>
      </c>
      <c r="T34" s="25">
        <v>3</v>
      </c>
      <c r="U34" s="59">
        <v>0.35</v>
      </c>
      <c r="V34" s="3" t="s">
        <v>330</v>
      </c>
    </row>
    <row r="35" spans="2:22" ht="48" customHeight="1">
      <c r="B35" s="86"/>
      <c r="C35" s="71"/>
      <c r="D35" s="76"/>
      <c r="E35" s="12" t="s">
        <v>172</v>
      </c>
      <c r="F35" s="33" t="s">
        <v>23</v>
      </c>
      <c r="G35" s="12"/>
      <c r="H35" s="88"/>
      <c r="I35" s="76"/>
      <c r="J35" s="76"/>
      <c r="K35" s="80" t="str">
        <f>IF(I35*J35=0," ",IF(OR(AND(I35=1,J35=5),AND(I35=1,J35=10),AND(I35=2,J35=10)),"Bajo",IF(OR(AND(I35=1,J35=20),AND(I35=2,J35=10),AND(I35=3,J35=5),AND(I35=4,J35=5),AND(I35=5,J35=5)),"Moderado",IF(OR(AND(I35=2,J35=20),AND(I35=3,J35=10),AND(I35=4,J35=10),AND(I35=5,J35=10)),"Alto",IF(OR(AND(I35=3,J35=20),AND(I35=4,J35=20),AND(I35=5,J35=20)),"Extremo","")))))</f>
        <v> </v>
      </c>
      <c r="L35" s="33" t="s">
        <v>197</v>
      </c>
      <c r="M35" s="76"/>
      <c r="N35" s="76"/>
      <c r="O35" s="119" t="str">
        <f>IF(M35*N35=0," ",IF(OR(AND(M35=1,N35=5),AND(M35=1,N35=10),AND(M35=2,N35=10)),"Bajo",IF(OR(AND(M35=1,N35=20),AND(M35=2,N35=10),AND(M35=3,N35=5),AND(M35=4,N35=5),AND(M35=5,N35=5)),"Moderado",IF(OR(AND(M35=2,N35=20),AND(M35=3,N35=10),AND(M35=4,N35=10),AND(M35=5,N35=10)),"Alto",IF(OR(AND(M35=3,N35=20),AND(M35=4,N35=20),AND(M35=5,N35=20)),"Extremo","")))))</f>
        <v> </v>
      </c>
      <c r="P35" s="29"/>
      <c r="Q35" s="16"/>
      <c r="R35" s="35"/>
      <c r="S35" s="16"/>
      <c r="T35" s="25"/>
      <c r="U35" s="56"/>
      <c r="V35" s="25"/>
    </row>
    <row r="36" spans="2:22" ht="42" customHeight="1">
      <c r="B36" s="86"/>
      <c r="C36" s="71"/>
      <c r="D36" s="76"/>
      <c r="E36" s="81" t="s">
        <v>174</v>
      </c>
      <c r="F36" s="33" t="s">
        <v>175</v>
      </c>
      <c r="G36" s="81" t="s">
        <v>177</v>
      </c>
      <c r="H36" s="88"/>
      <c r="I36" s="76"/>
      <c r="J36" s="76"/>
      <c r="K36" s="80"/>
      <c r="L36" s="33" t="s">
        <v>226</v>
      </c>
      <c r="M36" s="76"/>
      <c r="N36" s="76"/>
      <c r="O36" s="119"/>
      <c r="P36" s="29"/>
      <c r="Q36" s="16"/>
      <c r="R36" s="35"/>
      <c r="S36" s="16"/>
      <c r="T36" s="25"/>
      <c r="U36" s="56"/>
      <c r="V36" s="25"/>
    </row>
    <row r="37" spans="2:22" ht="93" customHeight="1">
      <c r="B37" s="86"/>
      <c r="C37" s="71"/>
      <c r="D37" s="76"/>
      <c r="E37" s="81"/>
      <c r="F37" s="33" t="s">
        <v>176</v>
      </c>
      <c r="G37" s="81"/>
      <c r="H37" s="88"/>
      <c r="I37" s="76"/>
      <c r="J37" s="76"/>
      <c r="K37" s="80"/>
      <c r="L37" s="33" t="s">
        <v>198</v>
      </c>
      <c r="M37" s="76"/>
      <c r="N37" s="76"/>
      <c r="O37" s="119"/>
      <c r="P37" s="29" t="s">
        <v>200</v>
      </c>
      <c r="Q37" s="16" t="s">
        <v>192</v>
      </c>
      <c r="R37" s="30">
        <v>43647</v>
      </c>
      <c r="S37" s="30">
        <v>44166</v>
      </c>
      <c r="T37" s="25">
        <v>1</v>
      </c>
      <c r="U37" s="56">
        <v>1</v>
      </c>
      <c r="V37" s="3" t="s">
        <v>323</v>
      </c>
    </row>
    <row r="38" spans="2:22" ht="168" customHeight="1">
      <c r="B38" s="86"/>
      <c r="C38" s="71"/>
      <c r="D38" s="76"/>
      <c r="E38" s="12" t="s">
        <v>25</v>
      </c>
      <c r="F38" s="33" t="s">
        <v>26</v>
      </c>
      <c r="G38" s="12" t="s">
        <v>37</v>
      </c>
      <c r="H38" s="88"/>
      <c r="I38" s="76"/>
      <c r="J38" s="76"/>
      <c r="K38" s="80"/>
      <c r="L38" s="29" t="s">
        <v>228</v>
      </c>
      <c r="M38" s="76"/>
      <c r="N38" s="76"/>
      <c r="O38" s="119"/>
      <c r="P38" s="29"/>
      <c r="Q38" s="16"/>
      <c r="R38" s="35"/>
      <c r="S38" s="16"/>
      <c r="T38" s="25" t="s">
        <v>227</v>
      </c>
      <c r="U38" s="56"/>
      <c r="V38" s="25"/>
    </row>
    <row r="39" spans="2:22" ht="148.5" customHeight="1">
      <c r="B39" s="86"/>
      <c r="C39" s="71"/>
      <c r="D39" s="76"/>
      <c r="E39" s="5" t="s">
        <v>47</v>
      </c>
      <c r="F39" s="33" t="s">
        <v>232</v>
      </c>
      <c r="G39" s="12" t="s">
        <v>51</v>
      </c>
      <c r="H39" s="88"/>
      <c r="I39" s="76"/>
      <c r="J39" s="76"/>
      <c r="K39" s="80"/>
      <c r="L39" s="33" t="s">
        <v>229</v>
      </c>
      <c r="M39" s="76"/>
      <c r="N39" s="76"/>
      <c r="O39" s="119"/>
      <c r="P39" s="62"/>
      <c r="Q39" s="16"/>
      <c r="R39" s="35"/>
      <c r="S39" s="63"/>
      <c r="T39" s="64"/>
      <c r="U39" s="56"/>
      <c r="V39" s="25"/>
    </row>
    <row r="40" spans="2:22" ht="81" customHeight="1">
      <c r="B40" s="86"/>
      <c r="C40" s="71"/>
      <c r="D40" s="76"/>
      <c r="E40" s="5" t="s">
        <v>230</v>
      </c>
      <c r="F40" s="33" t="s">
        <v>231</v>
      </c>
      <c r="G40" s="12"/>
      <c r="H40" s="88"/>
      <c r="I40" s="76"/>
      <c r="J40" s="76"/>
      <c r="K40" s="80"/>
      <c r="L40" s="33" t="s">
        <v>199</v>
      </c>
      <c r="M40" s="76"/>
      <c r="N40" s="76"/>
      <c r="O40" s="119"/>
      <c r="P40" s="29"/>
      <c r="Q40" s="16"/>
      <c r="R40" s="35"/>
      <c r="S40" s="16"/>
      <c r="T40" s="25"/>
      <c r="U40" s="56"/>
      <c r="V40" s="25"/>
    </row>
    <row r="41" spans="2:22" ht="247.5" customHeight="1">
      <c r="B41" s="85">
        <v>4</v>
      </c>
      <c r="C41" s="71" t="s">
        <v>127</v>
      </c>
      <c r="D41" s="78" t="s">
        <v>165</v>
      </c>
      <c r="E41" s="83" t="s">
        <v>164</v>
      </c>
      <c r="F41" s="81"/>
      <c r="G41" s="83"/>
      <c r="H41" s="82" t="s">
        <v>294</v>
      </c>
      <c r="I41" s="78">
        <v>2</v>
      </c>
      <c r="J41" s="78">
        <v>20</v>
      </c>
      <c r="K41" s="79" t="str">
        <f>IF(I41*J41=0," ",IF(OR(AND(I41=1,J41=5),AND(I41=1,J41=10),AND(I41=2,J41=10)),"Bajo",IF(OR(AND(I41=1,J41=20),AND(I41=2,J41=10),AND(I41=3,J41=5),AND(I41=4,J41=5),AND(I41=5,J41=5)),"Moderado",IF(OR(AND(I41=2,J41=20),AND(I41=3,J41=10),AND(I41=4,J41=10),AND(I41=5,J41=10)),"Alto",IF(OR(AND(I41=3,J41=20),AND(I41=4,J41=20),AND(I41=5,J41=20)),"Extremo","")))))</f>
        <v>Alto</v>
      </c>
      <c r="L41" s="83" t="s">
        <v>213</v>
      </c>
      <c r="M41" s="78">
        <v>1</v>
      </c>
      <c r="N41" s="78">
        <v>20</v>
      </c>
      <c r="O41" s="118" t="str">
        <f>IF(M41*N41=0," ",IF(OR(AND(M41=1,N41=5),AND(M41=1,N41=10),AND(M41=2,N41=10)),"Bajo",IF(OR(AND(M41=1,N41=20),AND(M41=2,N41=10),AND(M41=3,N41=5),AND(M41=4,N41=5),AND(M41=5,N41=5)),"Moderado",IF(OR(AND(M41=2,N41=20),AND(M41=3,N41=10),AND(M41=4,N41=10),AND(M41=5,N41=10)),"Alto",IF(OR(AND(M41=3,N41=20),AND(M41=4,N41=20),AND(M41=5,N41=20)),"Extremo","")))))</f>
        <v>Moderado</v>
      </c>
      <c r="P41" s="29" t="s">
        <v>185</v>
      </c>
      <c r="Q41" s="16" t="s">
        <v>184</v>
      </c>
      <c r="R41" s="30">
        <v>43647</v>
      </c>
      <c r="S41" s="30">
        <v>43800</v>
      </c>
      <c r="T41" s="25">
        <v>4</v>
      </c>
      <c r="U41" s="56">
        <v>1</v>
      </c>
      <c r="V41" s="3" t="s">
        <v>328</v>
      </c>
    </row>
    <row r="42" spans="2:22" ht="62.25" customHeight="1">
      <c r="B42" s="85"/>
      <c r="C42" s="71"/>
      <c r="D42" s="78"/>
      <c r="E42" s="83"/>
      <c r="F42" s="81"/>
      <c r="G42" s="83"/>
      <c r="H42" s="82"/>
      <c r="I42" s="78"/>
      <c r="J42" s="78"/>
      <c r="K42" s="79"/>
      <c r="L42" s="83"/>
      <c r="M42" s="78"/>
      <c r="N42" s="78"/>
      <c r="O42" s="118"/>
      <c r="P42" s="29" t="s">
        <v>185</v>
      </c>
      <c r="Q42" s="16" t="s">
        <v>184</v>
      </c>
      <c r="R42" s="30">
        <v>43831</v>
      </c>
      <c r="S42" s="30">
        <v>44166</v>
      </c>
      <c r="T42" s="25">
        <v>6</v>
      </c>
      <c r="U42" s="56"/>
      <c r="V42" s="3" t="s">
        <v>321</v>
      </c>
    </row>
    <row r="43" spans="2:22" ht="120">
      <c r="B43" s="85"/>
      <c r="C43" s="71"/>
      <c r="D43" s="78"/>
      <c r="E43" s="83"/>
      <c r="F43" s="81"/>
      <c r="G43" s="83"/>
      <c r="H43" s="82"/>
      <c r="I43" s="78"/>
      <c r="J43" s="78"/>
      <c r="K43" s="79"/>
      <c r="L43" s="83"/>
      <c r="M43" s="78"/>
      <c r="N43" s="78"/>
      <c r="O43" s="118"/>
      <c r="P43" s="29" t="s">
        <v>274</v>
      </c>
      <c r="Q43" s="16" t="s">
        <v>275</v>
      </c>
      <c r="R43" s="30">
        <v>43647</v>
      </c>
      <c r="S43" s="30">
        <v>44166</v>
      </c>
      <c r="T43" s="25">
        <v>1</v>
      </c>
      <c r="U43" s="56"/>
      <c r="V43" s="3" t="s">
        <v>316</v>
      </c>
    </row>
    <row r="44" spans="2:22" ht="151.5" customHeight="1">
      <c r="B44" s="85"/>
      <c r="C44" s="71"/>
      <c r="D44" s="78"/>
      <c r="E44" s="83"/>
      <c r="F44" s="81"/>
      <c r="G44" s="83"/>
      <c r="H44" s="82"/>
      <c r="I44" s="78"/>
      <c r="J44" s="78"/>
      <c r="K44" s="79"/>
      <c r="L44" s="83"/>
      <c r="M44" s="78"/>
      <c r="N44" s="78"/>
      <c r="O44" s="118"/>
      <c r="P44" s="29" t="s">
        <v>266</v>
      </c>
      <c r="Q44" s="16" t="s">
        <v>192</v>
      </c>
      <c r="R44" s="30">
        <v>43647</v>
      </c>
      <c r="S44" s="30">
        <v>44166</v>
      </c>
      <c r="T44" s="25">
        <v>3</v>
      </c>
      <c r="U44" s="59">
        <v>0.35</v>
      </c>
      <c r="V44" s="3" t="s">
        <v>330</v>
      </c>
    </row>
    <row r="45" spans="2:22" ht="47.25">
      <c r="B45" s="85"/>
      <c r="C45" s="71"/>
      <c r="D45" s="78"/>
      <c r="E45" s="83" t="s">
        <v>162</v>
      </c>
      <c r="F45" s="33" t="s">
        <v>161</v>
      </c>
      <c r="G45" s="12" t="s">
        <v>126</v>
      </c>
      <c r="H45" s="82"/>
      <c r="I45" s="78"/>
      <c r="J45" s="78"/>
      <c r="K45" s="79"/>
      <c r="L45" s="83" t="s">
        <v>258</v>
      </c>
      <c r="M45" s="78"/>
      <c r="N45" s="78"/>
      <c r="O45" s="118"/>
      <c r="P45" s="72" t="s">
        <v>257</v>
      </c>
      <c r="Q45" s="72" t="s">
        <v>296</v>
      </c>
      <c r="R45" s="73">
        <v>43647</v>
      </c>
      <c r="S45" s="73">
        <v>44166</v>
      </c>
      <c r="T45" s="71">
        <v>1</v>
      </c>
      <c r="U45" s="95">
        <v>0.3</v>
      </c>
      <c r="V45" s="97" t="s">
        <v>317</v>
      </c>
    </row>
    <row r="46" spans="2:22" ht="47.25">
      <c r="B46" s="85"/>
      <c r="C46" s="71"/>
      <c r="D46" s="78"/>
      <c r="E46" s="83"/>
      <c r="F46" s="33" t="s">
        <v>128</v>
      </c>
      <c r="G46" s="12" t="s">
        <v>129</v>
      </c>
      <c r="H46" s="82"/>
      <c r="I46" s="78"/>
      <c r="J46" s="78"/>
      <c r="K46" s="79"/>
      <c r="L46" s="83"/>
      <c r="M46" s="78"/>
      <c r="N46" s="78"/>
      <c r="O46" s="118"/>
      <c r="P46" s="72"/>
      <c r="Q46" s="72"/>
      <c r="R46" s="73"/>
      <c r="S46" s="73"/>
      <c r="T46" s="71"/>
      <c r="U46" s="96"/>
      <c r="V46" s="98"/>
    </row>
    <row r="47" spans="2:22" ht="65.25" customHeight="1">
      <c r="B47" s="85"/>
      <c r="C47" s="71"/>
      <c r="D47" s="78"/>
      <c r="E47" s="12" t="s">
        <v>282</v>
      </c>
      <c r="F47" s="33" t="s">
        <v>48</v>
      </c>
      <c r="G47" s="12" t="s">
        <v>43</v>
      </c>
      <c r="H47" s="82"/>
      <c r="I47" s="78"/>
      <c r="J47" s="78"/>
      <c r="K47" s="79"/>
      <c r="L47" s="33" t="s">
        <v>233</v>
      </c>
      <c r="M47" s="78"/>
      <c r="N47" s="78"/>
      <c r="O47" s="118"/>
      <c r="P47" s="29" t="s">
        <v>253</v>
      </c>
      <c r="Q47" s="16" t="s">
        <v>234</v>
      </c>
      <c r="R47" s="30">
        <v>43647</v>
      </c>
      <c r="S47" s="30">
        <v>44166</v>
      </c>
      <c r="T47" s="25">
        <v>2</v>
      </c>
      <c r="U47" s="56">
        <v>1</v>
      </c>
      <c r="V47" s="3" t="s">
        <v>329</v>
      </c>
    </row>
    <row r="48" spans="2:22" ht="93.75" customHeight="1">
      <c r="B48" s="85"/>
      <c r="C48" s="71"/>
      <c r="D48" s="78"/>
      <c r="E48" s="12" t="s">
        <v>130</v>
      </c>
      <c r="F48" s="33" t="s">
        <v>163</v>
      </c>
      <c r="G48" s="12"/>
      <c r="H48" s="82"/>
      <c r="I48" s="78"/>
      <c r="J48" s="78"/>
      <c r="K48" s="79"/>
      <c r="L48" s="33" t="s">
        <v>260</v>
      </c>
      <c r="M48" s="78"/>
      <c r="N48" s="78"/>
      <c r="O48" s="118"/>
      <c r="P48" s="29" t="s">
        <v>259</v>
      </c>
      <c r="Q48" s="16" t="s">
        <v>296</v>
      </c>
      <c r="R48" s="30">
        <v>43647</v>
      </c>
      <c r="S48" s="30">
        <v>44166</v>
      </c>
      <c r="T48" s="25">
        <v>1</v>
      </c>
      <c r="U48" s="59">
        <v>0.7</v>
      </c>
      <c r="V48" s="3" t="s">
        <v>340</v>
      </c>
    </row>
    <row r="49" spans="2:22" ht="93.75" customHeight="1">
      <c r="B49" s="85"/>
      <c r="C49" s="71"/>
      <c r="D49" s="78"/>
      <c r="E49" s="12" t="s">
        <v>159</v>
      </c>
      <c r="F49" s="33" t="s">
        <v>283</v>
      </c>
      <c r="G49" s="12"/>
      <c r="H49" s="82"/>
      <c r="I49" s="78"/>
      <c r="J49" s="78"/>
      <c r="K49" s="79"/>
      <c r="L49" s="33" t="s">
        <v>261</v>
      </c>
      <c r="M49" s="78"/>
      <c r="N49" s="78"/>
      <c r="O49" s="118"/>
      <c r="P49" s="29" t="s">
        <v>262</v>
      </c>
      <c r="Q49" s="16" t="s">
        <v>296</v>
      </c>
      <c r="R49" s="30">
        <v>43647</v>
      </c>
      <c r="S49" s="30">
        <v>44166</v>
      </c>
      <c r="T49" s="25">
        <v>1</v>
      </c>
      <c r="U49" s="65">
        <v>1</v>
      </c>
      <c r="V49" s="3" t="s">
        <v>341</v>
      </c>
    </row>
    <row r="50" spans="2:22" ht="59.25" customHeight="1">
      <c r="B50" s="85"/>
      <c r="C50" s="71"/>
      <c r="D50" s="78"/>
      <c r="E50" s="12" t="s">
        <v>131</v>
      </c>
      <c r="F50" s="33"/>
      <c r="G50" s="12"/>
      <c r="H50" s="82"/>
      <c r="I50" s="78"/>
      <c r="J50" s="78"/>
      <c r="K50" s="79"/>
      <c r="L50" s="33" t="s">
        <v>240</v>
      </c>
      <c r="M50" s="78"/>
      <c r="N50" s="78"/>
      <c r="O50" s="118"/>
      <c r="P50" s="29" t="s">
        <v>235</v>
      </c>
      <c r="Q50" s="16" t="s">
        <v>297</v>
      </c>
      <c r="R50" s="30">
        <v>43647</v>
      </c>
      <c r="S50" s="30">
        <v>44166</v>
      </c>
      <c r="T50" s="25">
        <v>1</v>
      </c>
      <c r="U50" s="56">
        <v>0.7</v>
      </c>
      <c r="V50" s="3" t="s">
        <v>342</v>
      </c>
    </row>
    <row r="51" spans="2:22" ht="57.75" customHeight="1">
      <c r="B51" s="85"/>
      <c r="C51" s="71"/>
      <c r="D51" s="78"/>
      <c r="E51" s="83" t="s">
        <v>166</v>
      </c>
      <c r="F51" s="81" t="s">
        <v>132</v>
      </c>
      <c r="G51" s="83"/>
      <c r="H51" s="82"/>
      <c r="I51" s="78"/>
      <c r="J51" s="78"/>
      <c r="K51" s="79"/>
      <c r="L51" s="83" t="s">
        <v>263</v>
      </c>
      <c r="M51" s="78"/>
      <c r="N51" s="78"/>
      <c r="O51" s="118"/>
      <c r="P51" s="29" t="s">
        <v>239</v>
      </c>
      <c r="Q51" s="16" t="s">
        <v>298</v>
      </c>
      <c r="R51" s="30">
        <v>43647</v>
      </c>
      <c r="S51" s="30">
        <v>44166</v>
      </c>
      <c r="T51" s="25">
        <v>1</v>
      </c>
      <c r="U51" s="56">
        <v>0.4</v>
      </c>
      <c r="V51" s="3" t="s">
        <v>349</v>
      </c>
    </row>
    <row r="52" spans="2:22" ht="78.75" customHeight="1">
      <c r="B52" s="85"/>
      <c r="C52" s="71"/>
      <c r="D52" s="78"/>
      <c r="E52" s="83"/>
      <c r="F52" s="81"/>
      <c r="G52" s="83"/>
      <c r="H52" s="82"/>
      <c r="I52" s="78"/>
      <c r="J52" s="78"/>
      <c r="K52" s="79"/>
      <c r="L52" s="83"/>
      <c r="M52" s="78"/>
      <c r="N52" s="78"/>
      <c r="O52" s="118"/>
      <c r="P52" s="29" t="s">
        <v>238</v>
      </c>
      <c r="Q52" s="16" t="s">
        <v>298</v>
      </c>
      <c r="R52" s="30">
        <v>43647</v>
      </c>
      <c r="S52" s="30">
        <v>44166</v>
      </c>
      <c r="T52" s="25">
        <v>1</v>
      </c>
      <c r="U52" s="59">
        <v>0.2</v>
      </c>
      <c r="V52" s="3" t="s">
        <v>319</v>
      </c>
    </row>
    <row r="53" spans="2:22" ht="69" customHeight="1">
      <c r="B53" s="85"/>
      <c r="C53" s="71"/>
      <c r="D53" s="78"/>
      <c r="E53" s="83"/>
      <c r="F53" s="81"/>
      <c r="G53" s="83"/>
      <c r="H53" s="82"/>
      <c r="I53" s="78"/>
      <c r="J53" s="78"/>
      <c r="K53" s="79"/>
      <c r="L53" s="83"/>
      <c r="M53" s="78"/>
      <c r="N53" s="78"/>
      <c r="O53" s="118"/>
      <c r="P53" s="29" t="s">
        <v>237</v>
      </c>
      <c r="Q53" s="16" t="s">
        <v>296</v>
      </c>
      <c r="R53" s="30">
        <v>43647</v>
      </c>
      <c r="S53" s="30">
        <v>44166</v>
      </c>
      <c r="T53" s="25">
        <v>1</v>
      </c>
      <c r="U53" s="56"/>
      <c r="V53" s="3" t="s">
        <v>318</v>
      </c>
    </row>
    <row r="54" spans="2:22" ht="63.75" customHeight="1">
      <c r="B54" s="85"/>
      <c r="C54" s="71"/>
      <c r="D54" s="78"/>
      <c r="E54" s="83"/>
      <c r="F54" s="81"/>
      <c r="G54" s="83"/>
      <c r="H54" s="82"/>
      <c r="I54" s="78"/>
      <c r="J54" s="78"/>
      <c r="K54" s="79"/>
      <c r="L54" s="83"/>
      <c r="M54" s="78"/>
      <c r="N54" s="78"/>
      <c r="O54" s="118"/>
      <c r="P54" s="29" t="s">
        <v>236</v>
      </c>
      <c r="Q54" s="16" t="s">
        <v>298</v>
      </c>
      <c r="R54" s="30">
        <v>43647</v>
      </c>
      <c r="S54" s="30">
        <v>44166</v>
      </c>
      <c r="T54" s="25">
        <v>1</v>
      </c>
      <c r="U54" s="56">
        <v>0.6</v>
      </c>
      <c r="V54" s="3" t="s">
        <v>320</v>
      </c>
    </row>
    <row r="55" spans="2:22" ht="62.25" customHeight="1">
      <c r="B55" s="85"/>
      <c r="C55" s="71"/>
      <c r="D55" s="78"/>
      <c r="E55" s="12" t="s">
        <v>133</v>
      </c>
      <c r="F55" s="33"/>
      <c r="G55" s="12"/>
      <c r="H55" s="82"/>
      <c r="I55" s="78"/>
      <c r="J55" s="78"/>
      <c r="K55" s="79"/>
      <c r="L55" s="33" t="s">
        <v>308</v>
      </c>
      <c r="M55" s="78"/>
      <c r="N55" s="78"/>
      <c r="O55" s="118"/>
      <c r="P55" s="29"/>
      <c r="Q55" s="16"/>
      <c r="R55" s="30"/>
      <c r="S55" s="30"/>
      <c r="T55" s="25"/>
      <c r="U55" s="56"/>
      <c r="V55" s="25"/>
    </row>
    <row r="56" spans="2:22" ht="84" customHeight="1">
      <c r="B56" s="85"/>
      <c r="C56" s="71"/>
      <c r="D56" s="78"/>
      <c r="E56" s="12" t="s">
        <v>134</v>
      </c>
      <c r="F56" s="33"/>
      <c r="G56" s="12"/>
      <c r="H56" s="82"/>
      <c r="I56" s="78"/>
      <c r="J56" s="78"/>
      <c r="K56" s="79"/>
      <c r="L56" s="33" t="s">
        <v>284</v>
      </c>
      <c r="M56" s="78"/>
      <c r="N56" s="78"/>
      <c r="O56" s="118"/>
      <c r="P56" s="29"/>
      <c r="Q56" s="16"/>
      <c r="R56" s="30"/>
      <c r="S56" s="30"/>
      <c r="T56" s="25"/>
      <c r="U56" s="56"/>
      <c r="V56" s="25"/>
    </row>
    <row r="57" spans="2:22" ht="33.75" customHeight="1">
      <c r="B57" s="85"/>
      <c r="C57" s="71"/>
      <c r="D57" s="78"/>
      <c r="E57" s="81" t="s">
        <v>167</v>
      </c>
      <c r="F57" s="81" t="s">
        <v>168</v>
      </c>
      <c r="G57" s="94"/>
      <c r="H57" s="82"/>
      <c r="I57" s="78"/>
      <c r="J57" s="78"/>
      <c r="K57" s="79"/>
      <c r="L57" s="81" t="s">
        <v>241</v>
      </c>
      <c r="M57" s="78"/>
      <c r="N57" s="78"/>
      <c r="O57" s="118"/>
      <c r="P57" s="74"/>
      <c r="Q57" s="74"/>
      <c r="R57" s="75"/>
      <c r="S57" s="71"/>
      <c r="T57" s="71"/>
      <c r="U57" s="99"/>
      <c r="V57" s="71"/>
    </row>
    <row r="58" spans="2:22" ht="36.75" customHeight="1">
      <c r="B58" s="85"/>
      <c r="C58" s="71"/>
      <c r="D58" s="78"/>
      <c r="E58" s="81"/>
      <c r="F58" s="81"/>
      <c r="G58" s="94"/>
      <c r="H58" s="82"/>
      <c r="I58" s="78"/>
      <c r="J58" s="78"/>
      <c r="K58" s="79"/>
      <c r="L58" s="81"/>
      <c r="M58" s="78"/>
      <c r="N58" s="78"/>
      <c r="O58" s="118"/>
      <c r="P58" s="74"/>
      <c r="Q58" s="74"/>
      <c r="R58" s="75"/>
      <c r="S58" s="71"/>
      <c r="T58" s="71"/>
      <c r="U58" s="99"/>
      <c r="V58" s="71"/>
    </row>
    <row r="59" spans="2:22" ht="74.25" customHeight="1">
      <c r="B59" s="85"/>
      <c r="C59" s="71"/>
      <c r="D59" s="78"/>
      <c r="E59" s="12" t="s">
        <v>254</v>
      </c>
      <c r="F59" s="33" t="s">
        <v>242</v>
      </c>
      <c r="G59" s="12" t="s">
        <v>243</v>
      </c>
      <c r="H59" s="82"/>
      <c r="I59" s="78"/>
      <c r="J59" s="78"/>
      <c r="K59" s="79"/>
      <c r="L59" s="33" t="s">
        <v>285</v>
      </c>
      <c r="M59" s="78"/>
      <c r="N59" s="78"/>
      <c r="O59" s="118"/>
      <c r="P59" s="29"/>
      <c r="Q59" s="16"/>
      <c r="R59" s="35"/>
      <c r="S59" s="16"/>
      <c r="T59" s="25"/>
      <c r="U59" s="56"/>
      <c r="V59" s="25"/>
    </row>
    <row r="60" spans="2:22" ht="343.5" customHeight="1">
      <c r="B60" s="85">
        <v>5</v>
      </c>
      <c r="C60" s="71" t="s">
        <v>32</v>
      </c>
      <c r="D60" s="76" t="s">
        <v>41</v>
      </c>
      <c r="E60" s="81" t="s">
        <v>164</v>
      </c>
      <c r="F60" s="81"/>
      <c r="G60" s="81"/>
      <c r="H60" s="88" t="s">
        <v>294</v>
      </c>
      <c r="I60" s="76">
        <v>2</v>
      </c>
      <c r="J60" s="76">
        <v>20</v>
      </c>
      <c r="K60" s="79" t="str">
        <f>IF(I60*J60=0," ",IF(OR(AND(I60=1,J60=5),AND(I60=1,J60=10),AND(I60=2,J60=10)),"Bajo",IF(OR(AND(I60=1,J60=20),AND(I60=2,J60=10),AND(I60=3,J60=5),AND(I60=4,J60=5),AND(I60=5,J60=5)),"Moderado",IF(OR(AND(I60=2,J60=20),AND(I60=3,J60=10),AND(I60=4,J60=10),AND(I60=5,J60=10)),"Alto",IF(OR(AND(I60=3,J60=20),AND(I60=4,J60=20),AND(I60=5,J60=20)),"Extremo","")))))</f>
        <v>Alto</v>
      </c>
      <c r="L60" s="81" t="s">
        <v>213</v>
      </c>
      <c r="M60" s="76">
        <v>1</v>
      </c>
      <c r="N60" s="76">
        <v>20</v>
      </c>
      <c r="O60" s="119" t="str">
        <f>IF(M60*N60=0," ",IF(OR(AND(M60=1,N60=5),AND(M60=1,N60=10),AND(M60=2,N60=10)),"Bajo",IF(OR(AND(M60=1,N60=20),AND(M60=2,N60=10),AND(M60=3,N60=5),AND(M60=4,N60=5),AND(M60=5,N60=5)),"Moderado",IF(OR(AND(M60=2,N60=20),AND(M60=3,N60=10),AND(M60=4,N60=10),AND(M60=5,N60=10)),"Alto",IF(OR(AND(M60=3,N60=20),AND(M60=4,N60=20),AND(M60=5,N60=20)),"Extremo","")))))</f>
        <v>Moderado</v>
      </c>
      <c r="P60" s="29" t="s">
        <v>185</v>
      </c>
      <c r="Q60" s="16" t="s">
        <v>184</v>
      </c>
      <c r="R60" s="30">
        <v>43647</v>
      </c>
      <c r="S60" s="30">
        <v>43800</v>
      </c>
      <c r="T60" s="25">
        <v>4</v>
      </c>
      <c r="U60" s="56">
        <v>1</v>
      </c>
      <c r="V60" s="3" t="s">
        <v>328</v>
      </c>
    </row>
    <row r="61" spans="2:22" ht="62.25" customHeight="1">
      <c r="B61" s="85"/>
      <c r="C61" s="71"/>
      <c r="D61" s="76"/>
      <c r="E61" s="81"/>
      <c r="F61" s="81"/>
      <c r="G61" s="81"/>
      <c r="H61" s="88"/>
      <c r="I61" s="76"/>
      <c r="J61" s="76"/>
      <c r="K61" s="79"/>
      <c r="L61" s="81"/>
      <c r="M61" s="76"/>
      <c r="N61" s="76"/>
      <c r="O61" s="119"/>
      <c r="P61" s="29" t="s">
        <v>185</v>
      </c>
      <c r="Q61" s="16" t="s">
        <v>184</v>
      </c>
      <c r="R61" s="30">
        <v>43831</v>
      </c>
      <c r="S61" s="30">
        <v>44166</v>
      </c>
      <c r="T61" s="25">
        <v>6</v>
      </c>
      <c r="U61" s="56"/>
      <c r="V61" s="3" t="s">
        <v>321</v>
      </c>
    </row>
    <row r="62" spans="2:22" ht="94.5">
      <c r="B62" s="85"/>
      <c r="C62" s="71"/>
      <c r="D62" s="76"/>
      <c r="E62" s="81"/>
      <c r="F62" s="81"/>
      <c r="G62" s="81"/>
      <c r="H62" s="88"/>
      <c r="I62" s="76"/>
      <c r="J62" s="76"/>
      <c r="K62" s="79"/>
      <c r="L62" s="81"/>
      <c r="M62" s="76"/>
      <c r="N62" s="76"/>
      <c r="O62" s="119"/>
      <c r="P62" s="29" t="s">
        <v>274</v>
      </c>
      <c r="Q62" s="16" t="s">
        <v>275</v>
      </c>
      <c r="R62" s="30">
        <v>43647</v>
      </c>
      <c r="S62" s="30">
        <v>44166</v>
      </c>
      <c r="T62" s="25">
        <v>1</v>
      </c>
      <c r="U62" s="56"/>
      <c r="V62" s="3" t="s">
        <v>316</v>
      </c>
    </row>
    <row r="63" spans="2:22" ht="151.5" customHeight="1">
      <c r="B63" s="85"/>
      <c r="C63" s="71"/>
      <c r="D63" s="76"/>
      <c r="E63" s="84"/>
      <c r="F63" s="84"/>
      <c r="G63" s="84"/>
      <c r="H63" s="88"/>
      <c r="I63" s="76"/>
      <c r="J63" s="76"/>
      <c r="K63" s="79"/>
      <c r="L63" s="81"/>
      <c r="M63" s="76"/>
      <c r="N63" s="76"/>
      <c r="O63" s="119"/>
      <c r="P63" s="29" t="s">
        <v>266</v>
      </c>
      <c r="Q63" s="16" t="s">
        <v>192</v>
      </c>
      <c r="R63" s="30">
        <v>43647</v>
      </c>
      <c r="S63" s="30">
        <v>44166</v>
      </c>
      <c r="T63" s="25">
        <v>3</v>
      </c>
      <c r="U63" s="59">
        <v>0.35</v>
      </c>
      <c r="V63" s="3" t="s">
        <v>330</v>
      </c>
    </row>
    <row r="64" spans="2:22" ht="47.25">
      <c r="B64" s="85"/>
      <c r="C64" s="71"/>
      <c r="D64" s="76"/>
      <c r="E64" s="12" t="s">
        <v>49</v>
      </c>
      <c r="F64" s="33" t="s">
        <v>244</v>
      </c>
      <c r="G64" s="12"/>
      <c r="H64" s="88"/>
      <c r="I64" s="76"/>
      <c r="J64" s="76"/>
      <c r="K64" s="79" t="str">
        <f>IF(I64*J64=0," ",IF(OR(AND(I64=1,J64=5),AND(I64=1,J64=10),AND(I64=2,J64=10)),"Bajo",IF(OR(AND(I64=1,J64=20),AND(I64=2,J64=10),AND(I64=3,J64=5),AND(I64=4,J64=5),AND(I64=5,J64=5)),"Moderado",IF(OR(AND(I64=2,J64=20),AND(I64=3,J64=10),AND(I64=4,J64=10),AND(I64=5,J64=10)),"Alto",IF(OR(AND(I64=3,J64=20),AND(I64=4,J64=20),AND(I64=5,J64=20)),"Extremo","")))))</f>
        <v> </v>
      </c>
      <c r="L64" s="33" t="s">
        <v>245</v>
      </c>
      <c r="M64" s="76"/>
      <c r="N64" s="76"/>
      <c r="O64" s="119" t="str">
        <f>IF(M64*N64=0," ",IF(OR(AND(M64=1,N64=5),AND(M64=1,N64=10),AND(M64=2,N64=10)),"Bajo",IF(OR(AND(M64=1,N64=20),AND(M64=2,N64=10),AND(M64=3,N64=5),AND(M64=4,N64=5),AND(M64=5,N64=5)),"Moderado",IF(OR(AND(M64=2,N64=20),AND(M64=3,N64=10),AND(M64=4,N64=10),AND(M64=5,N64=10)),"Alto",IF(OR(AND(M64=3,N64=20),AND(M64=4,N64=20),AND(M64=5,N64=20)),"Extremo","")))))</f>
        <v> </v>
      </c>
      <c r="P64" s="28"/>
      <c r="Q64" s="26"/>
      <c r="R64" s="35"/>
      <c r="S64" s="35"/>
      <c r="T64" s="35"/>
      <c r="U64" s="56"/>
      <c r="V64" s="25"/>
    </row>
    <row r="65" spans="2:22" ht="47.25">
      <c r="B65" s="85"/>
      <c r="C65" s="71"/>
      <c r="D65" s="76"/>
      <c r="E65" s="12" t="s">
        <v>143</v>
      </c>
      <c r="F65" s="33"/>
      <c r="G65" s="12"/>
      <c r="H65" s="88"/>
      <c r="I65" s="76"/>
      <c r="J65" s="76"/>
      <c r="K65" s="79"/>
      <c r="L65" s="81" t="s">
        <v>272</v>
      </c>
      <c r="M65" s="76"/>
      <c r="N65" s="76"/>
      <c r="O65" s="119"/>
      <c r="P65" s="29" t="s">
        <v>264</v>
      </c>
      <c r="Q65" s="16" t="s">
        <v>296</v>
      </c>
      <c r="R65" s="30">
        <v>43647</v>
      </c>
      <c r="S65" s="30">
        <v>44166</v>
      </c>
      <c r="T65" s="25">
        <v>1</v>
      </c>
      <c r="U65" s="56"/>
      <c r="V65" s="3" t="s">
        <v>321</v>
      </c>
    </row>
    <row r="66" spans="2:22" ht="47.25">
      <c r="B66" s="85"/>
      <c r="C66" s="71"/>
      <c r="D66" s="76"/>
      <c r="E66" s="12" t="s">
        <v>159</v>
      </c>
      <c r="F66" s="33" t="s">
        <v>160</v>
      </c>
      <c r="G66" s="12"/>
      <c r="H66" s="88"/>
      <c r="I66" s="76"/>
      <c r="J66" s="76"/>
      <c r="K66" s="79"/>
      <c r="L66" s="81"/>
      <c r="M66" s="76"/>
      <c r="N66" s="76"/>
      <c r="O66" s="119"/>
      <c r="P66" s="72" t="s">
        <v>265</v>
      </c>
      <c r="Q66" s="72" t="s">
        <v>296</v>
      </c>
      <c r="R66" s="73">
        <v>43647</v>
      </c>
      <c r="S66" s="73">
        <v>44166</v>
      </c>
      <c r="T66" s="71">
        <v>1</v>
      </c>
      <c r="U66" s="100">
        <v>1</v>
      </c>
      <c r="V66" s="101" t="s">
        <v>343</v>
      </c>
    </row>
    <row r="67" spans="2:22" ht="47.25">
      <c r="B67" s="85"/>
      <c r="C67" s="71"/>
      <c r="D67" s="76"/>
      <c r="E67" s="12" t="s">
        <v>246</v>
      </c>
      <c r="F67" s="33"/>
      <c r="G67" s="12"/>
      <c r="H67" s="88"/>
      <c r="I67" s="76"/>
      <c r="J67" s="76"/>
      <c r="K67" s="79"/>
      <c r="L67" s="81"/>
      <c r="M67" s="76"/>
      <c r="N67" s="76"/>
      <c r="O67" s="119"/>
      <c r="P67" s="72"/>
      <c r="Q67" s="72"/>
      <c r="R67" s="73"/>
      <c r="S67" s="73"/>
      <c r="T67" s="71"/>
      <c r="U67" s="100"/>
      <c r="V67" s="102"/>
    </row>
    <row r="68" spans="2:22" ht="78.75" customHeight="1">
      <c r="B68" s="85"/>
      <c r="C68" s="71"/>
      <c r="D68" s="76"/>
      <c r="E68" s="12" t="s">
        <v>247</v>
      </c>
      <c r="F68" s="33"/>
      <c r="G68" s="12"/>
      <c r="H68" s="88"/>
      <c r="I68" s="76"/>
      <c r="J68" s="76"/>
      <c r="K68" s="79"/>
      <c r="L68" s="81"/>
      <c r="M68" s="76"/>
      <c r="N68" s="76"/>
      <c r="O68" s="119"/>
      <c r="P68" s="29" t="s">
        <v>322</v>
      </c>
      <c r="Q68" s="16" t="s">
        <v>296</v>
      </c>
      <c r="R68" s="30">
        <v>43647</v>
      </c>
      <c r="S68" s="30">
        <v>44166</v>
      </c>
      <c r="T68" s="25">
        <v>1</v>
      </c>
      <c r="U68" s="56"/>
      <c r="V68" s="3" t="s">
        <v>321</v>
      </c>
    </row>
    <row r="69" spans="2:22" ht="58.5" customHeight="1">
      <c r="B69" s="85"/>
      <c r="C69" s="71"/>
      <c r="D69" s="76"/>
      <c r="E69" s="12" t="s">
        <v>254</v>
      </c>
      <c r="F69" s="33" t="s">
        <v>142</v>
      </c>
      <c r="G69" s="12"/>
      <c r="H69" s="88"/>
      <c r="I69" s="76"/>
      <c r="J69" s="76"/>
      <c r="K69" s="79"/>
      <c r="L69" s="33" t="s">
        <v>286</v>
      </c>
      <c r="M69" s="76"/>
      <c r="N69" s="76"/>
      <c r="O69" s="119"/>
      <c r="P69" s="29"/>
      <c r="Q69" s="16"/>
      <c r="R69" s="35"/>
      <c r="S69" s="16"/>
      <c r="T69" s="25"/>
      <c r="U69" s="56"/>
      <c r="V69" s="25"/>
    </row>
    <row r="70" spans="2:22" ht="249" customHeight="1">
      <c r="B70" s="85">
        <v>6</v>
      </c>
      <c r="C70" s="71" t="s">
        <v>33</v>
      </c>
      <c r="D70" s="76" t="s">
        <v>34</v>
      </c>
      <c r="E70" s="81" t="s">
        <v>164</v>
      </c>
      <c r="F70" s="81"/>
      <c r="G70" s="81"/>
      <c r="H70" s="89" t="s">
        <v>294</v>
      </c>
      <c r="I70" s="76">
        <v>1</v>
      </c>
      <c r="J70" s="76">
        <v>20</v>
      </c>
      <c r="K70" s="77" t="str">
        <f>IF(I70*J70=0," ",IF(OR(AND(I70=1,J70=5),AND(I70=1,J70=10),AND(I70=2,J70=10)),"Bajo",IF(OR(AND(I70=1,J70=20),AND(I70=2,J70=10),AND(I70=3,J70=5),AND(I70=4,J70=5),AND(I70=5,J70=5)),"Moderado",IF(OR(AND(I70=2,J70=20),AND(I70=3,J70=10),AND(I70=4,J70=10),AND(I70=5,J70=10)),"Alto",IF(OR(AND(I70=3,J70=20),AND(I70=4,J70=20),AND(I70=5,J70=20)),"Extremo","")))))</f>
        <v>Moderado</v>
      </c>
      <c r="L70" s="81" t="s">
        <v>213</v>
      </c>
      <c r="M70" s="76">
        <v>1</v>
      </c>
      <c r="N70" s="76">
        <v>10</v>
      </c>
      <c r="O70" s="120" t="str">
        <f>IF(M70*N70=0," ",IF(OR(AND(M70=1,N70=5),AND(M70=1,N70=10),AND(M70=2,N70=10)),"Bajo",IF(OR(AND(M70=1,N70=20),AND(M70=2,N70=10),AND(M70=3,N70=5),AND(M70=4,N70=5),AND(M70=5,N70=5)),"Moderado",IF(OR(AND(M70=2,N70=20),AND(M70=3,N70=10),AND(M70=4,N70=10),AND(M70=5,N70=10)),"Alto",IF(OR(AND(M70=3,N70=20),AND(M70=4,N70=20),AND(M70=5,N70=20)),"Extremo","")))))</f>
        <v>Bajo</v>
      </c>
      <c r="P70" s="29" t="s">
        <v>185</v>
      </c>
      <c r="Q70" s="16" t="s">
        <v>184</v>
      </c>
      <c r="R70" s="30">
        <v>43647</v>
      </c>
      <c r="S70" s="30">
        <v>43800</v>
      </c>
      <c r="T70" s="25">
        <v>4</v>
      </c>
      <c r="U70" s="56">
        <v>1</v>
      </c>
      <c r="V70" s="3" t="s">
        <v>328</v>
      </c>
    </row>
    <row r="71" spans="2:22" ht="66.75" customHeight="1">
      <c r="B71" s="85"/>
      <c r="C71" s="71"/>
      <c r="D71" s="76"/>
      <c r="E71" s="81"/>
      <c r="F71" s="81"/>
      <c r="G71" s="81"/>
      <c r="H71" s="90"/>
      <c r="I71" s="76"/>
      <c r="J71" s="76"/>
      <c r="K71" s="77"/>
      <c r="L71" s="81"/>
      <c r="M71" s="76"/>
      <c r="N71" s="76"/>
      <c r="O71" s="120"/>
      <c r="P71" s="29" t="s">
        <v>185</v>
      </c>
      <c r="Q71" s="16" t="s">
        <v>184</v>
      </c>
      <c r="R71" s="30">
        <v>43831</v>
      </c>
      <c r="S71" s="30">
        <v>44166</v>
      </c>
      <c r="T71" s="25">
        <v>6</v>
      </c>
      <c r="U71" s="56"/>
      <c r="V71" s="3" t="s">
        <v>321</v>
      </c>
    </row>
    <row r="72" spans="2:22" ht="131.25" customHeight="1">
      <c r="B72" s="85"/>
      <c r="C72" s="71"/>
      <c r="D72" s="76"/>
      <c r="E72" s="81"/>
      <c r="F72" s="81"/>
      <c r="G72" s="81"/>
      <c r="H72" s="90"/>
      <c r="I72" s="76"/>
      <c r="J72" s="76"/>
      <c r="K72" s="77"/>
      <c r="L72" s="81"/>
      <c r="M72" s="76"/>
      <c r="N72" s="76"/>
      <c r="O72" s="120"/>
      <c r="P72" s="29" t="s">
        <v>274</v>
      </c>
      <c r="Q72" s="16" t="s">
        <v>275</v>
      </c>
      <c r="R72" s="30">
        <v>43647</v>
      </c>
      <c r="S72" s="30">
        <v>44166</v>
      </c>
      <c r="T72" s="25">
        <v>1</v>
      </c>
      <c r="U72" s="56"/>
      <c r="V72" s="3" t="s">
        <v>316</v>
      </c>
    </row>
    <row r="73" spans="2:22" ht="159" customHeight="1">
      <c r="B73" s="85"/>
      <c r="C73" s="71"/>
      <c r="D73" s="76"/>
      <c r="E73" s="84"/>
      <c r="F73" s="84"/>
      <c r="G73" s="84"/>
      <c r="H73" s="90"/>
      <c r="I73" s="76"/>
      <c r="J73" s="76"/>
      <c r="K73" s="77"/>
      <c r="L73" s="81"/>
      <c r="M73" s="76"/>
      <c r="N73" s="76"/>
      <c r="O73" s="120"/>
      <c r="P73" s="29" t="s">
        <v>266</v>
      </c>
      <c r="Q73" s="16" t="s">
        <v>192</v>
      </c>
      <c r="R73" s="30">
        <v>43647</v>
      </c>
      <c r="S73" s="30">
        <v>44166</v>
      </c>
      <c r="T73" s="25">
        <v>3</v>
      </c>
      <c r="U73" s="59">
        <v>0.35</v>
      </c>
      <c r="V73" s="3" t="s">
        <v>330</v>
      </c>
    </row>
    <row r="74" spans="2:22" ht="186" customHeight="1">
      <c r="B74" s="85"/>
      <c r="C74" s="71"/>
      <c r="D74" s="76"/>
      <c r="E74" s="12" t="s">
        <v>53</v>
      </c>
      <c r="F74" s="33" t="s">
        <v>54</v>
      </c>
      <c r="G74" s="3" t="s">
        <v>24</v>
      </c>
      <c r="H74" s="90"/>
      <c r="I74" s="76"/>
      <c r="J74" s="76"/>
      <c r="K74" s="77" t="str">
        <f>IF(I74*J74=0," ",IF(OR(AND(I74=1,J74=5),AND(I74=1,J74=10),AND(I74=2,J74=10)),"Bajo",IF(OR(AND(I74=1,J74=20),AND(I74=2,J74=10),AND(I74=3,J74=5),AND(I74=4,J74=5),AND(I74=5,J74=5)),"Moderado",IF(OR(AND(I74=2,J74=20),AND(I74=3,J74=10),AND(I74=4,J74=10),AND(I74=5,J74=10)),"Alto",IF(OR(AND(I74=3,J74=20),AND(I74=4,J74=20),AND(I74=5,J74=20)),"Extremo","")))))</f>
        <v> </v>
      </c>
      <c r="L74" s="33" t="s">
        <v>287</v>
      </c>
      <c r="M74" s="76"/>
      <c r="N74" s="76"/>
      <c r="O74" s="120" t="str">
        <f>IF(M74*N74=0," ",IF(OR(AND(M74=1,N74=5),AND(M74=1,N74=10),AND(M74=2,N74=10)),"Bajo",IF(OR(AND(M74=1,N74=20),AND(M74=2,N74=10),AND(M74=3,N74=5),AND(M74=4,N74=5),AND(M74=5,N74=5)),"Moderado",IF(OR(AND(M74=2,N74=20),AND(M74=3,N74=10),AND(M74=4,N74=10),AND(M74=5,N74=10)),"Alto",IF(OR(AND(M74=3,N74=20),AND(M74=4,N74=20),AND(M74=5,N74=20)),"Extremo","")))))</f>
        <v> </v>
      </c>
      <c r="P74" s="29"/>
      <c r="Q74" s="16"/>
      <c r="R74" s="35"/>
      <c r="S74" s="16"/>
      <c r="T74" s="25"/>
      <c r="U74" s="56"/>
      <c r="V74" s="25"/>
    </row>
    <row r="75" spans="2:22" ht="127.5" customHeight="1">
      <c r="B75" s="85"/>
      <c r="C75" s="71"/>
      <c r="D75" s="76"/>
      <c r="E75" s="12" t="s">
        <v>178</v>
      </c>
      <c r="F75" s="33" t="s">
        <v>288</v>
      </c>
      <c r="G75" s="3" t="s">
        <v>289</v>
      </c>
      <c r="H75" s="91"/>
      <c r="I75" s="76"/>
      <c r="J75" s="76"/>
      <c r="K75" s="77"/>
      <c r="L75" s="33" t="s">
        <v>248</v>
      </c>
      <c r="M75" s="76"/>
      <c r="N75" s="76"/>
      <c r="O75" s="120"/>
      <c r="P75" s="29" t="s">
        <v>295</v>
      </c>
      <c r="Q75" s="16" t="s">
        <v>269</v>
      </c>
      <c r="R75" s="30">
        <v>43647</v>
      </c>
      <c r="S75" s="30">
        <v>44166</v>
      </c>
      <c r="T75" s="25">
        <v>1</v>
      </c>
      <c r="U75" s="56">
        <v>0.15</v>
      </c>
      <c r="V75" s="3" t="s">
        <v>324</v>
      </c>
    </row>
    <row r="76" spans="2:22" ht="296.25" customHeight="1">
      <c r="B76" s="85">
        <v>7</v>
      </c>
      <c r="C76" s="71" t="s">
        <v>33</v>
      </c>
      <c r="D76" s="76" t="s">
        <v>35</v>
      </c>
      <c r="E76" s="81" t="s">
        <v>164</v>
      </c>
      <c r="F76" s="81"/>
      <c r="G76" s="81"/>
      <c r="H76" s="88" t="s">
        <v>294</v>
      </c>
      <c r="I76" s="76">
        <v>3</v>
      </c>
      <c r="J76" s="76">
        <v>10</v>
      </c>
      <c r="K76" s="77" t="str">
        <f>IF(I76*J76=0," ",IF(OR(AND(I76=1,J76=5),AND(I76=1,J76=10),AND(I76=2,J76=10)),"Bajo",IF(OR(AND(I76=1,J76=20),AND(I76=2,J76=10),AND(I76=3,J76=5),AND(I76=4,J76=5),AND(I76=5,J76=5)),"Moderado",IF(OR(AND(I76=2,J76=20),AND(I76=3,J76=10),AND(I76=4,J76=10),AND(I76=5,J76=10)),"Alto",IF(OR(AND(I76=3,J76=20),AND(I76=4,J76=20),AND(I76=5,J76=20)),"Extremo","")))))</f>
        <v>Alto</v>
      </c>
      <c r="L76" s="81" t="s">
        <v>213</v>
      </c>
      <c r="M76" s="76">
        <v>1</v>
      </c>
      <c r="N76" s="76">
        <v>10</v>
      </c>
      <c r="O76" s="120" t="str">
        <f>IF(M76*N76=0," ",IF(OR(AND(M76=1,N76=5),AND(M76=1,N76=10),AND(M76=2,N76=10)),"Bajo",IF(OR(AND(M76=1,N76=20),AND(M76=2,N76=10),AND(M76=3,N76=5),AND(M76=4,N76=5),AND(M76=5,N76=5)),"Moderado",IF(OR(AND(M76=2,N76=20),AND(M76=3,N76=10),AND(M76=4,N76=10),AND(M76=5,N76=10)),"Alto",IF(OR(AND(M76=3,N76=20),AND(M76=4,N76=20),AND(M76=5,N76=20)),"Extremo","")))))</f>
        <v>Bajo</v>
      </c>
      <c r="P76" s="29" t="s">
        <v>185</v>
      </c>
      <c r="Q76" s="16" t="s">
        <v>184</v>
      </c>
      <c r="R76" s="30">
        <v>43647</v>
      </c>
      <c r="S76" s="30">
        <v>43800</v>
      </c>
      <c r="T76" s="25">
        <v>4</v>
      </c>
      <c r="U76" s="56">
        <v>1</v>
      </c>
      <c r="V76" s="3" t="s">
        <v>328</v>
      </c>
    </row>
    <row r="77" spans="2:22" ht="47.25">
      <c r="B77" s="85"/>
      <c r="C77" s="71"/>
      <c r="D77" s="76"/>
      <c r="E77" s="81"/>
      <c r="F77" s="81"/>
      <c r="G77" s="81"/>
      <c r="H77" s="88"/>
      <c r="I77" s="76"/>
      <c r="J77" s="76"/>
      <c r="K77" s="77"/>
      <c r="L77" s="81"/>
      <c r="M77" s="76"/>
      <c r="N77" s="76"/>
      <c r="O77" s="120"/>
      <c r="P77" s="29" t="s">
        <v>185</v>
      </c>
      <c r="Q77" s="16" t="s">
        <v>184</v>
      </c>
      <c r="R77" s="30">
        <v>43831</v>
      </c>
      <c r="S77" s="30">
        <v>44166</v>
      </c>
      <c r="T77" s="25">
        <v>6</v>
      </c>
      <c r="U77" s="56"/>
      <c r="V77" s="3" t="s">
        <v>321</v>
      </c>
    </row>
    <row r="78" spans="2:22" ht="126.75" customHeight="1">
      <c r="B78" s="85"/>
      <c r="C78" s="71"/>
      <c r="D78" s="76"/>
      <c r="E78" s="81"/>
      <c r="F78" s="81"/>
      <c r="G78" s="81"/>
      <c r="H78" s="88"/>
      <c r="I78" s="76"/>
      <c r="J78" s="76"/>
      <c r="K78" s="77"/>
      <c r="L78" s="81"/>
      <c r="M78" s="76"/>
      <c r="N78" s="76"/>
      <c r="O78" s="120"/>
      <c r="P78" s="29" t="s">
        <v>274</v>
      </c>
      <c r="Q78" s="16" t="s">
        <v>275</v>
      </c>
      <c r="R78" s="30">
        <v>43647</v>
      </c>
      <c r="S78" s="30">
        <v>44166</v>
      </c>
      <c r="T78" s="25">
        <v>1</v>
      </c>
      <c r="U78" s="56"/>
      <c r="V78" s="3" t="s">
        <v>316</v>
      </c>
    </row>
    <row r="79" spans="2:22" ht="134.25" customHeight="1">
      <c r="B79" s="85"/>
      <c r="C79" s="71"/>
      <c r="D79" s="76"/>
      <c r="E79" s="84"/>
      <c r="F79" s="84"/>
      <c r="G79" s="84"/>
      <c r="H79" s="88"/>
      <c r="I79" s="76"/>
      <c r="J79" s="76"/>
      <c r="K79" s="77"/>
      <c r="L79" s="81"/>
      <c r="M79" s="76"/>
      <c r="N79" s="76"/>
      <c r="O79" s="120"/>
      <c r="P79" s="29" t="s">
        <v>266</v>
      </c>
      <c r="Q79" s="16" t="s">
        <v>192</v>
      </c>
      <c r="R79" s="30">
        <v>43647</v>
      </c>
      <c r="S79" s="30">
        <v>44166</v>
      </c>
      <c r="T79" s="25">
        <v>3</v>
      </c>
      <c r="U79" s="59">
        <v>0.35</v>
      </c>
      <c r="V79" s="3" t="s">
        <v>330</v>
      </c>
    </row>
    <row r="80" spans="2:22" ht="67.5" customHeight="1">
      <c r="B80" s="85"/>
      <c r="C80" s="71"/>
      <c r="D80" s="76"/>
      <c r="E80" s="72" t="s">
        <v>42</v>
      </c>
      <c r="F80" s="82" t="s">
        <v>292</v>
      </c>
      <c r="G80" s="78"/>
      <c r="H80" s="88"/>
      <c r="I80" s="76"/>
      <c r="J80" s="76"/>
      <c r="K80" s="77" t="str">
        <f>IF(I80*J80=0," ",IF(OR(AND(I80=1,J80=5),AND(I80=1,J80=10),AND(I80=2,J80=10)),"Bajo",IF(OR(AND(I80=1,J80=20),AND(I80=2,J80=10),AND(I80=3,J80=5),AND(I80=4,J80=5),AND(I80=5,J80=5)),"Moderado",IF(OR(AND(I80=2,J80=20),AND(I80=3,J80=10),AND(I80=4,J80=10),AND(I80=5,J80=10)),"Alto",IF(OR(AND(I80=3,J80=20),AND(I80=4,J80=20),AND(I80=5,J80=20)),"Extremo","")))))</f>
        <v> </v>
      </c>
      <c r="L80" s="81" t="s">
        <v>290</v>
      </c>
      <c r="M80" s="76"/>
      <c r="N80" s="76"/>
      <c r="O80" s="120" t="str">
        <f>IF(M80*N80=0," ",IF(OR(AND(M80=1,N80=5),AND(M80=1,N80=10),AND(M80=2,N80=10)),"Bajo",IF(OR(AND(M80=1,N80=20),AND(M80=2,N80=10),AND(M80=3,N80=5),AND(M80=4,N80=5),AND(M80=5,N80=5)),"Moderado",IF(OR(AND(M80=2,N80=20),AND(M80=3,N80=10),AND(M80=4,N80=10),AND(M80=5,N80=10)),"Alto",IF(OR(AND(M80=3,N80=20),AND(M80=4,N80=20),AND(M80=5,N80=20)),"Extremo","")))))</f>
        <v> </v>
      </c>
      <c r="P80" s="29" t="s">
        <v>208</v>
      </c>
      <c r="Q80" s="16" t="s">
        <v>207</v>
      </c>
      <c r="R80" s="30">
        <v>43647</v>
      </c>
      <c r="S80" s="61">
        <v>43983</v>
      </c>
      <c r="T80" s="25">
        <v>3</v>
      </c>
      <c r="U80" s="59">
        <v>0.7</v>
      </c>
      <c r="V80" s="25" t="s">
        <v>337</v>
      </c>
    </row>
    <row r="81" spans="2:22" ht="84" customHeight="1">
      <c r="B81" s="85"/>
      <c r="C81" s="71"/>
      <c r="D81" s="76"/>
      <c r="E81" s="72"/>
      <c r="F81" s="82"/>
      <c r="G81" s="78"/>
      <c r="H81" s="88"/>
      <c r="I81" s="76"/>
      <c r="J81" s="76"/>
      <c r="K81" s="77"/>
      <c r="L81" s="81"/>
      <c r="M81" s="76"/>
      <c r="N81" s="76"/>
      <c r="O81" s="120"/>
      <c r="P81" s="29" t="s">
        <v>209</v>
      </c>
      <c r="Q81" s="16" t="s">
        <v>210</v>
      </c>
      <c r="R81" s="30">
        <v>43647</v>
      </c>
      <c r="S81" s="61">
        <v>43891</v>
      </c>
      <c r="T81" s="25">
        <v>1</v>
      </c>
      <c r="U81" s="59">
        <v>0.8</v>
      </c>
      <c r="V81" s="3" t="s">
        <v>338</v>
      </c>
    </row>
    <row r="82" spans="2:22" ht="135" customHeight="1">
      <c r="B82" s="85"/>
      <c r="C82" s="71"/>
      <c r="D82" s="76"/>
      <c r="E82" s="4" t="s">
        <v>276</v>
      </c>
      <c r="F82" s="27" t="s">
        <v>214</v>
      </c>
      <c r="G82" s="4" t="s">
        <v>183</v>
      </c>
      <c r="H82" s="88"/>
      <c r="I82" s="76"/>
      <c r="J82" s="76"/>
      <c r="K82" s="77"/>
      <c r="L82" s="33" t="s">
        <v>270</v>
      </c>
      <c r="M82" s="76"/>
      <c r="N82" s="76"/>
      <c r="O82" s="120"/>
      <c r="P82" s="29" t="s">
        <v>311</v>
      </c>
      <c r="Q82" s="16" t="s">
        <v>210</v>
      </c>
      <c r="R82" s="30">
        <v>43647</v>
      </c>
      <c r="S82" s="30">
        <v>44166</v>
      </c>
      <c r="T82" s="25">
        <v>1</v>
      </c>
      <c r="U82" s="56">
        <v>0.7</v>
      </c>
      <c r="V82" s="3" t="s">
        <v>339</v>
      </c>
    </row>
    <row r="83" spans="2:22" ht="75" customHeight="1">
      <c r="B83" s="85"/>
      <c r="C83" s="71"/>
      <c r="D83" s="76"/>
      <c r="E83" s="4" t="s">
        <v>179</v>
      </c>
      <c r="F83" s="33" t="s">
        <v>186</v>
      </c>
      <c r="G83" s="4"/>
      <c r="H83" s="88"/>
      <c r="I83" s="76"/>
      <c r="J83" s="76"/>
      <c r="K83" s="77"/>
      <c r="L83" s="33" t="s">
        <v>291</v>
      </c>
      <c r="M83" s="76"/>
      <c r="N83" s="76"/>
      <c r="O83" s="120"/>
      <c r="P83" s="29" t="s">
        <v>187</v>
      </c>
      <c r="Q83" s="16" t="s">
        <v>218</v>
      </c>
      <c r="R83" s="30">
        <v>43647</v>
      </c>
      <c r="S83" s="61">
        <v>43862</v>
      </c>
      <c r="T83" s="25">
        <v>1</v>
      </c>
      <c r="U83" s="56">
        <v>0.9</v>
      </c>
      <c r="V83" s="3" t="s">
        <v>336</v>
      </c>
    </row>
    <row r="84" spans="2:22" ht="101.25" customHeight="1">
      <c r="B84" s="85"/>
      <c r="C84" s="71"/>
      <c r="D84" s="76"/>
      <c r="E84" s="5" t="s">
        <v>52</v>
      </c>
      <c r="F84" s="33" t="s">
        <v>251</v>
      </c>
      <c r="G84" s="12"/>
      <c r="H84" s="88"/>
      <c r="I84" s="76"/>
      <c r="J84" s="76"/>
      <c r="K84" s="77"/>
      <c r="L84" s="33" t="s">
        <v>252</v>
      </c>
      <c r="M84" s="76"/>
      <c r="N84" s="76"/>
      <c r="O84" s="120"/>
      <c r="P84" s="29" t="s">
        <v>312</v>
      </c>
      <c r="Q84" s="16" t="s">
        <v>234</v>
      </c>
      <c r="R84" s="30">
        <v>43647</v>
      </c>
      <c r="S84" s="30">
        <v>44166</v>
      </c>
      <c r="T84" s="25">
        <v>2</v>
      </c>
      <c r="U84" s="56">
        <v>1</v>
      </c>
      <c r="V84" s="3" t="s">
        <v>329</v>
      </c>
    </row>
    <row r="85" ht="15.75">
      <c r="F85" s="49"/>
    </row>
    <row r="86" spans="3:11" ht="15.75">
      <c r="C86" s="40"/>
      <c r="D86" s="48"/>
      <c r="E86" s="55" t="s">
        <v>313</v>
      </c>
      <c r="F86" s="50"/>
      <c r="G86" s="44"/>
      <c r="H86" s="70" t="s">
        <v>314</v>
      </c>
      <c r="I86" s="70"/>
      <c r="J86" s="70"/>
      <c r="K86" s="70"/>
    </row>
    <row r="87" spans="3:21" ht="15.75">
      <c r="C87" s="40"/>
      <c r="D87" s="104" t="s">
        <v>303</v>
      </c>
      <c r="E87" s="104"/>
      <c r="F87" s="104"/>
      <c r="G87" s="44"/>
      <c r="H87" s="115" t="s">
        <v>304</v>
      </c>
      <c r="I87" s="115"/>
      <c r="J87" s="115"/>
      <c r="K87" s="115"/>
      <c r="P87" s="60">
        <f>COUNTIF(P8:P84,"*")</f>
        <v>57</v>
      </c>
      <c r="S87" s="68" t="s">
        <v>327</v>
      </c>
      <c r="T87" s="68"/>
      <c r="U87" s="69">
        <f>AVERAGE(U8:U84)</f>
        <v>0.6475</v>
      </c>
    </row>
    <row r="88" spans="3:21" ht="15.75">
      <c r="C88" s="41"/>
      <c r="D88" s="113" t="s">
        <v>305</v>
      </c>
      <c r="E88" s="113"/>
      <c r="F88" s="113"/>
      <c r="G88" s="44"/>
      <c r="H88" s="45" t="s">
        <v>301</v>
      </c>
      <c r="I88" s="46"/>
      <c r="J88" s="46"/>
      <c r="K88" s="53"/>
      <c r="S88" s="68"/>
      <c r="T88" s="68"/>
      <c r="U88" s="69"/>
    </row>
    <row r="89" spans="3:21" ht="23.25" customHeight="1">
      <c r="C89" s="41"/>
      <c r="D89" s="114"/>
      <c r="E89" s="114"/>
      <c r="F89" s="44"/>
      <c r="G89" s="44"/>
      <c r="H89" s="51"/>
      <c r="I89" s="44"/>
      <c r="J89" s="44"/>
      <c r="K89" s="54"/>
      <c r="S89" s="68"/>
      <c r="T89" s="68"/>
      <c r="U89" s="69"/>
    </row>
    <row r="90" spans="3:11" ht="23.25" customHeight="1">
      <c r="C90" s="40"/>
      <c r="D90" s="103" t="s">
        <v>302</v>
      </c>
      <c r="E90" s="104"/>
      <c r="F90" s="105"/>
      <c r="G90" s="44"/>
      <c r="H90" s="70" t="s">
        <v>315</v>
      </c>
      <c r="I90" s="70"/>
      <c r="J90" s="70"/>
      <c r="K90" s="70"/>
    </row>
    <row r="91" spans="4:11" ht="15.75">
      <c r="D91" s="106" t="s">
        <v>326</v>
      </c>
      <c r="E91" s="107"/>
      <c r="F91" s="108"/>
      <c r="G91" s="47"/>
      <c r="H91" s="115" t="s">
        <v>306</v>
      </c>
      <c r="I91" s="115"/>
      <c r="J91" s="115"/>
      <c r="K91" s="115"/>
    </row>
    <row r="92" spans="4:11" ht="15.75">
      <c r="D92" s="109"/>
      <c r="E92" s="110"/>
      <c r="F92" s="111"/>
      <c r="H92" s="112" t="s">
        <v>307</v>
      </c>
      <c r="I92" s="112"/>
      <c r="J92" s="112"/>
      <c r="K92" s="112"/>
    </row>
    <row r="94" spans="4:6" ht="15.75">
      <c r="D94" s="103" t="s">
        <v>344</v>
      </c>
      <c r="E94" s="104"/>
      <c r="F94" s="105"/>
    </row>
    <row r="95" spans="4:6" ht="15.75">
      <c r="D95" s="106" t="s">
        <v>345</v>
      </c>
      <c r="E95" s="107"/>
      <c r="F95" s="108"/>
    </row>
    <row r="96" spans="4:6" ht="15.75">
      <c r="D96" s="109"/>
      <c r="E96" s="110"/>
      <c r="F96" s="111"/>
    </row>
  </sheetData>
  <sheetProtection/>
  <mergeCells count="184">
    <mergeCell ref="D94:F94"/>
    <mergeCell ref="D95:F96"/>
    <mergeCell ref="H92:K92"/>
    <mergeCell ref="D90:F90"/>
    <mergeCell ref="D88:F88"/>
    <mergeCell ref="D87:F87"/>
    <mergeCell ref="D89:E89"/>
    <mergeCell ref="H87:K87"/>
    <mergeCell ref="H91:K91"/>
    <mergeCell ref="D91:F92"/>
    <mergeCell ref="F70:F73"/>
    <mergeCell ref="E70:E73"/>
    <mergeCell ref="L76:L79"/>
    <mergeCell ref="G76:G79"/>
    <mergeCell ref="F76:F79"/>
    <mergeCell ref="E76:E79"/>
    <mergeCell ref="H76:H84"/>
    <mergeCell ref="K76:K84"/>
    <mergeCell ref="E80:E81"/>
    <mergeCell ref="F80:F81"/>
    <mergeCell ref="U17:U18"/>
    <mergeCell ref="V17:V18"/>
    <mergeCell ref="L8:L11"/>
    <mergeCell ref="E8:E11"/>
    <mergeCell ref="L22:L25"/>
    <mergeCell ref="G22:G25"/>
    <mergeCell ref="F22:F25"/>
    <mergeCell ref="E22:E25"/>
    <mergeCell ref="F8:F11"/>
    <mergeCell ref="G8:G11"/>
    <mergeCell ref="U45:U46"/>
    <mergeCell ref="V45:V46"/>
    <mergeCell ref="U57:U58"/>
    <mergeCell ref="V57:V58"/>
    <mergeCell ref="U66:U67"/>
    <mergeCell ref="V66:V67"/>
    <mergeCell ref="L45:L46"/>
    <mergeCell ref="E45:E46"/>
    <mergeCell ref="L51:L54"/>
    <mergeCell ref="G51:G54"/>
    <mergeCell ref="I41:I59"/>
    <mergeCell ref="I60:I69"/>
    <mergeCell ref="L60:L63"/>
    <mergeCell ref="E60:E63"/>
    <mergeCell ref="L65:L68"/>
    <mergeCell ref="H22:H30"/>
    <mergeCell ref="L31:L34"/>
    <mergeCell ref="G31:G34"/>
    <mergeCell ref="F31:F34"/>
    <mergeCell ref="E31:E34"/>
    <mergeCell ref="R17:R18"/>
    <mergeCell ref="Q17:Q18"/>
    <mergeCell ref="J8:J21"/>
    <mergeCell ref="H31:H40"/>
    <mergeCell ref="M8:M21"/>
    <mergeCell ref="S17:S18"/>
    <mergeCell ref="T17:T18"/>
    <mergeCell ref="F51:F54"/>
    <mergeCell ref="E51:E54"/>
    <mergeCell ref="L57:L58"/>
    <mergeCell ref="G57:G58"/>
    <mergeCell ref="F57:F58"/>
    <mergeCell ref="E57:E58"/>
    <mergeCell ref="P57:P58"/>
    <mergeCell ref="P17:P18"/>
    <mergeCell ref="G80:G81"/>
    <mergeCell ref="L80:L81"/>
    <mergeCell ref="G41:G44"/>
    <mergeCell ref="L41:L44"/>
    <mergeCell ref="G60:G63"/>
    <mergeCell ref="F60:F63"/>
    <mergeCell ref="H41:H59"/>
    <mergeCell ref="H60:H69"/>
    <mergeCell ref="H70:H75"/>
    <mergeCell ref="I76:I84"/>
    <mergeCell ref="C22:C30"/>
    <mergeCell ref="B22:B30"/>
    <mergeCell ref="D22:D30"/>
    <mergeCell ref="D31:D40"/>
    <mergeCell ref="C31:C40"/>
    <mergeCell ref="B31:B40"/>
    <mergeCell ref="E36:E37"/>
    <mergeCell ref="G36:G37"/>
    <mergeCell ref="B4:G4"/>
    <mergeCell ref="H4:O4"/>
    <mergeCell ref="P4:U4"/>
    <mergeCell ref="P5:P7"/>
    <mergeCell ref="Q5:Q7"/>
    <mergeCell ref="R5:R7"/>
    <mergeCell ref="S5:S7"/>
    <mergeCell ref="L6:L7"/>
    <mergeCell ref="U5:U7"/>
    <mergeCell ref="I6:K6"/>
    <mergeCell ref="V5:V7"/>
    <mergeCell ref="B2:V2"/>
    <mergeCell ref="B3:V3"/>
    <mergeCell ref="I5:K5"/>
    <mergeCell ref="B5:B7"/>
    <mergeCell ref="C5:C7"/>
    <mergeCell ref="D5:D7"/>
    <mergeCell ref="E5:G7"/>
    <mergeCell ref="T5:T7"/>
    <mergeCell ref="H5:H7"/>
    <mergeCell ref="B8:B21"/>
    <mergeCell ref="D8:D21"/>
    <mergeCell ref="C8:C21"/>
    <mergeCell ref="L5:O5"/>
    <mergeCell ref="E17:E18"/>
    <mergeCell ref="M6:O6"/>
    <mergeCell ref="H8:H21"/>
    <mergeCell ref="I8:I21"/>
    <mergeCell ref="B76:B84"/>
    <mergeCell ref="D76:D84"/>
    <mergeCell ref="B60:B69"/>
    <mergeCell ref="B41:B59"/>
    <mergeCell ref="C41:C59"/>
    <mergeCell ref="D41:D59"/>
    <mergeCell ref="D60:D69"/>
    <mergeCell ref="B70:B75"/>
    <mergeCell ref="D70:D75"/>
    <mergeCell ref="C60:C69"/>
    <mergeCell ref="C70:C75"/>
    <mergeCell ref="L15:L16"/>
    <mergeCell ref="G15:G16"/>
    <mergeCell ref="F15:F16"/>
    <mergeCell ref="E15:E16"/>
    <mergeCell ref="C76:C84"/>
    <mergeCell ref="E41:E44"/>
    <mergeCell ref="F41:F44"/>
    <mergeCell ref="L70:L73"/>
    <mergeCell ref="G70:G73"/>
    <mergeCell ref="M22:M30"/>
    <mergeCell ref="M31:M40"/>
    <mergeCell ref="M41:M59"/>
    <mergeCell ref="I22:I30"/>
    <mergeCell ref="I31:I40"/>
    <mergeCell ref="I70:I75"/>
    <mergeCell ref="J22:J30"/>
    <mergeCell ref="J31:J40"/>
    <mergeCell ref="J41:J59"/>
    <mergeCell ref="J60:J69"/>
    <mergeCell ref="J70:J75"/>
    <mergeCell ref="J76:J84"/>
    <mergeCell ref="K8:K21"/>
    <mergeCell ref="K22:K30"/>
    <mergeCell ref="K31:K40"/>
    <mergeCell ref="K41:K59"/>
    <mergeCell ref="K60:K69"/>
    <mergeCell ref="K70:K75"/>
    <mergeCell ref="O70:O75"/>
    <mergeCell ref="N8:N21"/>
    <mergeCell ref="N22:N30"/>
    <mergeCell ref="N31:N40"/>
    <mergeCell ref="N41:N59"/>
    <mergeCell ref="N60:N69"/>
    <mergeCell ref="N70:N75"/>
    <mergeCell ref="O76:O84"/>
    <mergeCell ref="M60:M69"/>
    <mergeCell ref="M70:M75"/>
    <mergeCell ref="M76:M84"/>
    <mergeCell ref="N76:N84"/>
    <mergeCell ref="O8:O21"/>
    <mergeCell ref="O22:O30"/>
    <mergeCell ref="O31:O40"/>
    <mergeCell ref="O41:O59"/>
    <mergeCell ref="O60:O69"/>
    <mergeCell ref="Q57:Q58"/>
    <mergeCell ref="R57:R58"/>
    <mergeCell ref="S57:S58"/>
    <mergeCell ref="T57:T58"/>
    <mergeCell ref="P66:P67"/>
    <mergeCell ref="Q66:Q67"/>
    <mergeCell ref="R66:R67"/>
    <mergeCell ref="S66:S67"/>
    <mergeCell ref="S87:T89"/>
    <mergeCell ref="U87:U89"/>
    <mergeCell ref="H86:K86"/>
    <mergeCell ref="H90:K90"/>
    <mergeCell ref="T66:T67"/>
    <mergeCell ref="P45:P46"/>
    <mergeCell ref="Q45:Q46"/>
    <mergeCell ref="R45:R46"/>
    <mergeCell ref="S45:S46"/>
    <mergeCell ref="T45:T46"/>
  </mergeCells>
  <printOptions horizontalCentered="1" verticalCentered="1"/>
  <pageMargins left="0.7" right="0.7" top="0.75" bottom="0.75" header="0.3" footer="0.3"/>
  <pageSetup fitToHeight="1" fitToWidth="1" horizontalDpi="600" verticalDpi="600" orientation="portrait" paperSize="145" scale="12" r:id="rId3"/>
  <rowBreaks count="1" manualBreakCount="1">
    <brk id="59" max="21" man="1"/>
  </rowBreaks>
  <legacyDrawing r:id="rId2"/>
</worksheet>
</file>

<file path=xl/worksheets/sheet3.xml><?xml version="1.0" encoding="utf-8"?>
<worksheet xmlns="http://schemas.openxmlformats.org/spreadsheetml/2006/main" xmlns:r="http://schemas.openxmlformats.org/officeDocument/2006/relationships">
  <sheetPr>
    <tabColor theme="7"/>
  </sheetPr>
  <dimension ref="B2:D11"/>
  <sheetViews>
    <sheetView zoomScale="120" zoomScaleNormal="120" zoomScalePageLayoutView="0" workbookViewId="0" topLeftCell="A1">
      <selection activeCell="C11" sqref="C4:C11"/>
    </sheetView>
  </sheetViews>
  <sheetFormatPr defaultColWidth="11.421875" defaultRowHeight="15"/>
  <cols>
    <col min="1" max="1" width="1.421875" style="8" customWidth="1"/>
    <col min="2" max="2" width="5.57421875" style="8" customWidth="1"/>
    <col min="3" max="3" width="87.421875" style="8" bestFit="1" customWidth="1"/>
    <col min="4" max="4" width="18.140625" style="7" bestFit="1" customWidth="1"/>
    <col min="5" max="16384" width="11.421875" style="8" customWidth="1"/>
  </cols>
  <sheetData>
    <row r="1" ht="7.5" customHeight="1"/>
    <row r="2" spans="2:4" ht="15.75">
      <c r="B2" s="116" t="s">
        <v>113</v>
      </c>
      <c r="C2" s="116"/>
      <c r="D2" s="116"/>
    </row>
    <row r="3" spans="2:4" ht="15.75">
      <c r="B3" s="13" t="s">
        <v>120</v>
      </c>
      <c r="C3" s="13" t="s">
        <v>121</v>
      </c>
      <c r="D3" s="13" t="s">
        <v>122</v>
      </c>
    </row>
    <row r="4" spans="2:4" ht="15">
      <c r="B4" s="9">
        <v>1</v>
      </c>
      <c r="C4" s="14" t="s">
        <v>125</v>
      </c>
      <c r="D4" s="9" t="s">
        <v>117</v>
      </c>
    </row>
    <row r="5" spans="2:4" ht="15">
      <c r="B5" s="9">
        <v>2</v>
      </c>
      <c r="C5" s="10" t="s">
        <v>118</v>
      </c>
      <c r="D5" s="9" t="s">
        <v>117</v>
      </c>
    </row>
    <row r="6" spans="2:4" ht="15">
      <c r="B6" s="9">
        <v>3</v>
      </c>
      <c r="C6" s="10" t="s">
        <v>114</v>
      </c>
      <c r="D6" s="9" t="s">
        <v>123</v>
      </c>
    </row>
    <row r="7" spans="2:4" ht="15">
      <c r="B7" s="9">
        <v>4</v>
      </c>
      <c r="C7" s="10" t="s">
        <v>115</v>
      </c>
      <c r="D7" s="9" t="s">
        <v>117</v>
      </c>
    </row>
    <row r="8" spans="2:4" ht="15">
      <c r="B8" s="9">
        <v>5</v>
      </c>
      <c r="C8" s="10" t="s">
        <v>116</v>
      </c>
      <c r="D8" s="9" t="s">
        <v>117</v>
      </c>
    </row>
    <row r="9" spans="2:4" ht="15">
      <c r="B9" s="9">
        <v>6</v>
      </c>
      <c r="C9" s="10" t="s">
        <v>124</v>
      </c>
      <c r="D9" s="9" t="s">
        <v>117</v>
      </c>
    </row>
    <row r="10" spans="2:4" ht="15.75">
      <c r="B10" s="9">
        <v>7</v>
      </c>
      <c r="C10" s="10" t="s">
        <v>119</v>
      </c>
      <c r="D10" s="9" t="s">
        <v>117</v>
      </c>
    </row>
    <row r="11" spans="2:4" ht="15.75">
      <c r="B11" s="9">
        <v>8</v>
      </c>
      <c r="C11" s="14" t="s">
        <v>169</v>
      </c>
      <c r="D11" s="9" t="s">
        <v>117</v>
      </c>
    </row>
  </sheetData>
  <sheetProtection/>
  <mergeCells count="1">
    <mergeCell ref="B2:D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sheetPr>
  <dimension ref="A1:C67"/>
  <sheetViews>
    <sheetView zoomScale="120" zoomScaleNormal="120" zoomScalePageLayoutView="0" workbookViewId="0" topLeftCell="A59">
      <selection activeCell="C71" sqref="C71"/>
    </sheetView>
  </sheetViews>
  <sheetFormatPr defaultColWidth="11.421875" defaultRowHeight="15"/>
  <cols>
    <col min="1" max="1" width="1.421875" style="8" customWidth="1"/>
    <col min="2" max="2" width="28.421875" style="11" customWidth="1"/>
    <col min="3" max="3" width="123.7109375" style="8" bestFit="1" customWidth="1"/>
    <col min="4" max="16384" width="11.421875" style="8" customWidth="1"/>
  </cols>
  <sheetData>
    <row r="1" spans="1:2" ht="15.75">
      <c r="A1" s="6"/>
      <c r="B1" s="7"/>
    </row>
    <row r="2" spans="1:3" ht="15.75">
      <c r="A2" s="6"/>
      <c r="B2" s="117" t="s">
        <v>55</v>
      </c>
      <c r="C2" s="117"/>
    </row>
    <row r="3" spans="1:3" ht="15.75">
      <c r="A3" s="6"/>
      <c r="B3" s="9">
        <v>1</v>
      </c>
      <c r="C3" s="10" t="s">
        <v>56</v>
      </c>
    </row>
    <row r="4" spans="1:3" ht="15.75">
      <c r="A4" s="6"/>
      <c r="B4" s="9">
        <v>2</v>
      </c>
      <c r="C4" s="10" t="s">
        <v>57</v>
      </c>
    </row>
    <row r="5" spans="1:3" ht="15.75">
      <c r="A5" s="6"/>
      <c r="B5" s="9">
        <v>3</v>
      </c>
      <c r="C5" s="10" t="s">
        <v>58</v>
      </c>
    </row>
    <row r="6" spans="1:3" ht="15.75">
      <c r="A6" s="6"/>
      <c r="B6" s="9">
        <v>4</v>
      </c>
      <c r="C6" s="10" t="s">
        <v>59</v>
      </c>
    </row>
    <row r="7" spans="1:3" ht="15.75">
      <c r="A7" s="6"/>
      <c r="B7" s="9">
        <v>5</v>
      </c>
      <c r="C7" s="10" t="s">
        <v>60</v>
      </c>
    </row>
    <row r="8" spans="1:3" ht="15.75">
      <c r="A8" s="6"/>
      <c r="B8" s="9">
        <v>6</v>
      </c>
      <c r="C8" s="10" t="s">
        <v>61</v>
      </c>
    </row>
    <row r="9" spans="1:3" ht="15.75">
      <c r="A9" s="6"/>
      <c r="B9" s="9">
        <v>7</v>
      </c>
      <c r="C9" s="10" t="s">
        <v>62</v>
      </c>
    </row>
    <row r="10" spans="1:3" ht="15.75">
      <c r="A10" s="6"/>
      <c r="B10" s="9">
        <v>8</v>
      </c>
      <c r="C10" s="10" t="s">
        <v>63</v>
      </c>
    </row>
    <row r="11" spans="1:3" ht="15.75">
      <c r="A11" s="6"/>
      <c r="B11" s="9">
        <v>9</v>
      </c>
      <c r="C11" s="10" t="s">
        <v>64</v>
      </c>
    </row>
    <row r="12" spans="1:3" ht="15.75">
      <c r="A12" s="6"/>
      <c r="B12" s="9">
        <v>10</v>
      </c>
      <c r="C12" s="10" t="s">
        <v>65</v>
      </c>
    </row>
    <row r="13" spans="1:3" ht="15.75">
      <c r="A13" s="6"/>
      <c r="B13" s="9">
        <v>11</v>
      </c>
      <c r="C13" s="10" t="s">
        <v>66</v>
      </c>
    </row>
    <row r="14" spans="1:3" ht="15.75">
      <c r="A14" s="6"/>
      <c r="B14" s="9">
        <v>12</v>
      </c>
      <c r="C14" s="10" t="s">
        <v>67</v>
      </c>
    </row>
    <row r="15" spans="1:3" ht="15.75">
      <c r="A15" s="6"/>
      <c r="B15" s="9">
        <v>13</v>
      </c>
      <c r="C15" s="10" t="s">
        <v>68</v>
      </c>
    </row>
    <row r="16" spans="1:3" ht="15.75">
      <c r="A16" s="6"/>
      <c r="B16" s="9">
        <v>14</v>
      </c>
      <c r="C16" s="10" t="s">
        <v>69</v>
      </c>
    </row>
    <row r="17" spans="1:3" ht="15.75">
      <c r="A17" s="6"/>
      <c r="B17" s="9">
        <v>15</v>
      </c>
      <c r="C17" s="10" t="s">
        <v>70</v>
      </c>
    </row>
    <row r="18" spans="1:3" ht="15.75">
      <c r="A18" s="6"/>
      <c r="B18" s="9">
        <v>16</v>
      </c>
      <c r="C18" s="10" t="s">
        <v>71</v>
      </c>
    </row>
    <row r="19" spans="1:3" ht="15.75">
      <c r="A19" s="6"/>
      <c r="B19" s="9">
        <v>17</v>
      </c>
      <c r="C19" s="10" t="s">
        <v>72</v>
      </c>
    </row>
    <row r="20" spans="1:3" ht="15.75">
      <c r="A20" s="6"/>
      <c r="B20" s="9">
        <v>18</v>
      </c>
      <c r="C20" s="10" t="s">
        <v>73</v>
      </c>
    </row>
    <row r="21" spans="1:3" ht="15.75">
      <c r="A21" s="6"/>
      <c r="B21" s="9">
        <v>19</v>
      </c>
      <c r="C21" s="10" t="s">
        <v>74</v>
      </c>
    </row>
    <row r="22" spans="1:3" ht="15.75">
      <c r="A22" s="6"/>
      <c r="B22" s="9">
        <v>20</v>
      </c>
      <c r="C22" s="10" t="s">
        <v>75</v>
      </c>
    </row>
    <row r="23" spans="1:3" ht="15.75">
      <c r="A23" s="6"/>
      <c r="B23" s="9">
        <v>21</v>
      </c>
      <c r="C23" s="10" t="s">
        <v>76</v>
      </c>
    </row>
    <row r="24" spans="1:3" ht="15.75">
      <c r="A24" s="6"/>
      <c r="B24" s="9">
        <v>22</v>
      </c>
      <c r="C24" s="10" t="s">
        <v>77</v>
      </c>
    </row>
    <row r="25" spans="1:3" ht="15.75">
      <c r="A25" s="6"/>
      <c r="B25" s="9">
        <v>23</v>
      </c>
      <c r="C25" s="10" t="s">
        <v>78</v>
      </c>
    </row>
    <row r="26" spans="2:3" ht="15.75">
      <c r="B26" s="9">
        <v>24</v>
      </c>
      <c r="C26" s="10" t="s">
        <v>79</v>
      </c>
    </row>
    <row r="27" spans="2:3" ht="15.75">
      <c r="B27" s="9">
        <v>25</v>
      </c>
      <c r="C27" s="10" t="s">
        <v>80</v>
      </c>
    </row>
    <row r="28" spans="2:3" ht="15.75">
      <c r="B28" s="9">
        <v>26</v>
      </c>
      <c r="C28" s="10" t="s">
        <v>81</v>
      </c>
    </row>
    <row r="29" spans="2:3" ht="15.75">
      <c r="B29" s="9">
        <v>27</v>
      </c>
      <c r="C29" s="10" t="s">
        <v>82</v>
      </c>
    </row>
    <row r="30" spans="2:3" ht="15.75">
      <c r="B30" s="9">
        <v>28</v>
      </c>
      <c r="C30" s="10" t="s">
        <v>83</v>
      </c>
    </row>
    <row r="31" spans="2:3" ht="15.75">
      <c r="B31" s="9">
        <v>29</v>
      </c>
      <c r="C31" s="10" t="s">
        <v>84</v>
      </c>
    </row>
    <row r="32" spans="2:3" ht="15.75">
      <c r="B32" s="9">
        <v>30</v>
      </c>
      <c r="C32" s="10" t="s">
        <v>85</v>
      </c>
    </row>
    <row r="33" spans="2:3" ht="15.75">
      <c r="B33" s="9">
        <v>31</v>
      </c>
      <c r="C33" s="10" t="s">
        <v>86</v>
      </c>
    </row>
    <row r="34" spans="2:3" ht="15.75">
      <c r="B34" s="9">
        <v>32</v>
      </c>
      <c r="C34" s="10" t="s">
        <v>87</v>
      </c>
    </row>
    <row r="35" spans="2:3" ht="15.75">
      <c r="B35" s="9">
        <v>33</v>
      </c>
      <c r="C35" s="10" t="s">
        <v>88</v>
      </c>
    </row>
    <row r="36" spans="2:3" ht="15.75">
      <c r="B36" s="9">
        <v>34</v>
      </c>
      <c r="C36" s="10" t="s">
        <v>89</v>
      </c>
    </row>
    <row r="37" spans="2:3" ht="15.75">
      <c r="B37" s="9">
        <v>35</v>
      </c>
      <c r="C37" s="10" t="s">
        <v>90</v>
      </c>
    </row>
    <row r="38" spans="2:3" ht="15.75">
      <c r="B38" s="9">
        <v>36</v>
      </c>
      <c r="C38" s="10" t="s">
        <v>91</v>
      </c>
    </row>
    <row r="39" spans="2:3" ht="15.75">
      <c r="B39" s="9">
        <v>37</v>
      </c>
      <c r="C39" s="10" t="s">
        <v>92</v>
      </c>
    </row>
    <row r="40" spans="2:3" ht="15.75">
      <c r="B40" s="9">
        <v>38</v>
      </c>
      <c r="C40" s="10" t="s">
        <v>93</v>
      </c>
    </row>
    <row r="41" spans="2:3" ht="15.75">
      <c r="B41" s="9">
        <v>39</v>
      </c>
      <c r="C41" s="10" t="s">
        <v>94</v>
      </c>
    </row>
    <row r="42" spans="2:3" ht="15.75">
      <c r="B42" s="9">
        <v>40</v>
      </c>
      <c r="C42" s="10" t="s">
        <v>95</v>
      </c>
    </row>
    <row r="43" spans="2:3" ht="15.75">
      <c r="B43" s="9">
        <v>41</v>
      </c>
      <c r="C43" s="10" t="s">
        <v>96</v>
      </c>
    </row>
    <row r="44" spans="2:3" ht="15.75">
      <c r="B44" s="9">
        <v>42</v>
      </c>
      <c r="C44" s="10" t="s">
        <v>97</v>
      </c>
    </row>
    <row r="45" spans="2:3" ht="15.75">
      <c r="B45" s="9">
        <v>43</v>
      </c>
      <c r="C45" s="10" t="s">
        <v>98</v>
      </c>
    </row>
    <row r="46" spans="2:3" ht="15.75">
      <c r="B46" s="9">
        <v>44</v>
      </c>
      <c r="C46" s="10" t="s">
        <v>99</v>
      </c>
    </row>
    <row r="47" spans="2:3" ht="15.75">
      <c r="B47" s="9">
        <v>45</v>
      </c>
      <c r="C47" s="10" t="s">
        <v>100</v>
      </c>
    </row>
    <row r="48" spans="2:3" ht="15.75">
      <c r="B48" s="9">
        <v>46</v>
      </c>
      <c r="C48" s="10" t="s">
        <v>101</v>
      </c>
    </row>
    <row r="49" spans="2:3" ht="15.75">
      <c r="B49" s="9">
        <v>47</v>
      </c>
      <c r="C49" s="10" t="s">
        <v>102</v>
      </c>
    </row>
    <row r="50" spans="2:3" ht="15.75">
      <c r="B50" s="9">
        <v>48</v>
      </c>
      <c r="C50" s="10" t="s">
        <v>103</v>
      </c>
    </row>
    <row r="51" spans="2:3" ht="15.75">
      <c r="B51" s="9">
        <v>49</v>
      </c>
      <c r="C51" s="10" t="s">
        <v>104</v>
      </c>
    </row>
    <row r="52" spans="2:3" ht="15.75">
      <c r="B52" s="9">
        <v>50</v>
      </c>
      <c r="C52" s="10" t="s">
        <v>105</v>
      </c>
    </row>
    <row r="53" spans="2:3" ht="15.75">
      <c r="B53" s="9">
        <v>51</v>
      </c>
      <c r="C53" s="10" t="s">
        <v>106</v>
      </c>
    </row>
    <row r="54" spans="2:3" ht="15.75">
      <c r="B54" s="9">
        <v>52</v>
      </c>
      <c r="C54" s="10" t="s">
        <v>107</v>
      </c>
    </row>
    <row r="55" spans="2:3" ht="15.75">
      <c r="B55" s="9">
        <v>53</v>
      </c>
      <c r="C55" s="10" t="s">
        <v>108</v>
      </c>
    </row>
    <row r="56" spans="2:3" ht="15.75">
      <c r="B56" s="9">
        <v>54</v>
      </c>
      <c r="C56" s="10" t="s">
        <v>109</v>
      </c>
    </row>
    <row r="57" spans="2:3" ht="15.75">
      <c r="B57" s="9">
        <v>55</v>
      </c>
      <c r="C57" s="10" t="s">
        <v>110</v>
      </c>
    </row>
    <row r="58" spans="2:3" ht="15.75">
      <c r="B58" s="9">
        <v>56</v>
      </c>
      <c r="C58" s="10" t="s">
        <v>111</v>
      </c>
    </row>
    <row r="59" spans="2:3" ht="15.75">
      <c r="B59" s="9">
        <v>57</v>
      </c>
      <c r="C59" s="10" t="s">
        <v>112</v>
      </c>
    </row>
    <row r="60" ht="15.75">
      <c r="C60" s="15" t="s">
        <v>135</v>
      </c>
    </row>
    <row r="61" ht="15.75">
      <c r="C61" s="15" t="s">
        <v>136</v>
      </c>
    </row>
    <row r="62" ht="15.75">
      <c r="C62" s="15" t="s">
        <v>137</v>
      </c>
    </row>
    <row r="63" ht="15.75">
      <c r="C63" s="15" t="s">
        <v>138</v>
      </c>
    </row>
    <row r="64" ht="15.75">
      <c r="C64" s="15" t="s">
        <v>139</v>
      </c>
    </row>
    <row r="65" ht="15.75">
      <c r="C65" s="15" t="s">
        <v>140</v>
      </c>
    </row>
    <row r="66" ht="15.75">
      <c r="C66" s="15" t="s">
        <v>141</v>
      </c>
    </row>
    <row r="67" ht="15.75">
      <c r="C67" s="31" t="s">
        <v>204</v>
      </c>
    </row>
  </sheetData>
  <sheetProtection/>
  <mergeCells count="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Usuario de Windows</cp:lastModifiedBy>
  <cp:lastPrinted>2019-07-25T16:11:01Z</cp:lastPrinted>
  <dcterms:created xsi:type="dcterms:W3CDTF">2016-10-31T15:36:11Z</dcterms:created>
  <dcterms:modified xsi:type="dcterms:W3CDTF">2020-01-16T20:24:46Z</dcterms:modified>
  <cp:category/>
  <cp:version/>
  <cp:contentType/>
  <cp:contentStatus/>
</cp:coreProperties>
</file>