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30" firstSheet="1" activeTab="1"/>
  </bookViews>
  <sheets>
    <sheet name="Agenda" sheetId="1" state="hidden" r:id="rId1"/>
    <sheet name="Matriz " sheetId="2" r:id="rId2"/>
    <sheet name="Hoja1" sheetId="3" r:id="rId3"/>
    <sheet name="Posibles_Consecuencias" sheetId="4" state="hidden" r:id="rId4"/>
    <sheet name="Posibles_Controles" sheetId="5" state="hidden" r:id="rId5"/>
  </sheets>
  <definedNames>
    <definedName name="_xlnm.Print_Area" localSheetId="1">'Matriz '!$A$1:$V$85</definedName>
    <definedName name="_xlnm.Print_Titles" localSheetId="1">'Matriz '!$5:$7</definedName>
  </definedNames>
  <calcPr fullCalcOnLoad="1"/>
</workbook>
</file>

<file path=xl/comments4.xml><?xml version="1.0" encoding="utf-8"?>
<comments xmlns="http://schemas.openxmlformats.org/spreadsheetml/2006/main">
  <authors>
    <author>Vic Administrativa</author>
  </authors>
  <commentList>
    <comment ref="C6" authorId="0">
      <text>
        <r>
          <rPr>
            <b/>
            <sz val="9"/>
            <rFont val="Tahoma"/>
            <family val="2"/>
          </rPr>
          <t>Vic Administrativa:</t>
        </r>
        <r>
          <rPr>
            <sz val="9"/>
            <rFont val="Tahoma"/>
            <family val="2"/>
          </rPr>
          <t xml:space="preserve">
Afectación al patrimono institucional.</t>
        </r>
      </text>
    </comment>
  </commentList>
</comments>
</file>

<file path=xl/sharedStrings.xml><?xml version="1.0" encoding="utf-8"?>
<sst xmlns="http://schemas.openxmlformats.org/spreadsheetml/2006/main" count="468" uniqueCount="344">
  <si>
    <t>Mapa de Riesgos de Corrupción</t>
  </si>
  <si>
    <t>Identificación del riesgo</t>
  </si>
  <si>
    <t>Valoración del Riesgos de Corrupción</t>
  </si>
  <si>
    <t>Monitoreo y Revisión</t>
  </si>
  <si>
    <t>Proceso</t>
  </si>
  <si>
    <t>Causa
¿Por qué? - ¿Por qué? - ¿Por qué?</t>
  </si>
  <si>
    <t>Riesgos</t>
  </si>
  <si>
    <t>Consecuencia</t>
  </si>
  <si>
    <t>Análisis del riesgos</t>
  </si>
  <si>
    <t>Valoración del riesgos</t>
  </si>
  <si>
    <t>Acciones</t>
  </si>
  <si>
    <t>Responsable</t>
  </si>
  <si>
    <t>Fecha inicio</t>
  </si>
  <si>
    <t>Fecha fin</t>
  </si>
  <si>
    <t>Meta</t>
  </si>
  <si>
    <t>Riesgos Inherente</t>
  </si>
  <si>
    <t>Controles</t>
  </si>
  <si>
    <t>Riesgo Residual</t>
  </si>
  <si>
    <t>Probabilidad</t>
  </si>
  <si>
    <t>Impacto</t>
  </si>
  <si>
    <t>Zona del riesgo</t>
  </si>
  <si>
    <t>Zona de Riesgos</t>
  </si>
  <si>
    <t>Improvisación, presiones de tiempo.</t>
  </si>
  <si>
    <t>No se exige declaración de impedimento.</t>
  </si>
  <si>
    <t>Cambios constantes de la normativa aplicable.</t>
  </si>
  <si>
    <t>Manipulación de estudios de factibilidad, estudios previos e informe de conveniencia y oportunidad.</t>
  </si>
  <si>
    <t>No se cuenta con procesos estructurados bajo el principio de planeación.</t>
  </si>
  <si>
    <t>N°</t>
  </si>
  <si>
    <t xml:space="preserve">% Avance </t>
  </si>
  <si>
    <t>Aplica para todos los procesos.</t>
  </si>
  <si>
    <t>Celebración de contratos sin cumplimiento de la normativa interna y externa.</t>
  </si>
  <si>
    <t>Interés ilícito o indebido en la celebración de contratos</t>
  </si>
  <si>
    <t xml:space="preserve">Todos los procesos. </t>
  </si>
  <si>
    <t>Todos los procesos</t>
  </si>
  <si>
    <t xml:space="preserve">Recibir o exigir dinero, bienes o servicios a cambio de hacer u omitir una labor propia de su cargo. </t>
  </si>
  <si>
    <t>Utilizar las influencias en beneficio propio o de tercero.</t>
  </si>
  <si>
    <t>Planeación incompleta de la etapa precontractual</t>
  </si>
  <si>
    <t>Falta de control, seguimiento y evaluación de los resultados de los estudios de factibilidad, estudios previos e informe de conveniencia y oportunidad.</t>
  </si>
  <si>
    <t>No se tiene en cuenta el principio presupuestal de austeridad del gasto.</t>
  </si>
  <si>
    <t>Apropiación o destinación indebida de recursos públicos.</t>
  </si>
  <si>
    <t>Controles ineficientes para el traslado de recursos públicos.</t>
  </si>
  <si>
    <t>Uso indebido de información clasificada y reservada.</t>
  </si>
  <si>
    <t>Presiones externas o internas.</t>
  </si>
  <si>
    <t>Falta de ética profesional.</t>
  </si>
  <si>
    <t>No cumplir con los criterios establecidos para las etapas precontractual, contractual y pos contractual.</t>
  </si>
  <si>
    <t xml:space="preserve">El supervisor o interventor ejercen una función inadecuada en la verificación que le es propia. </t>
  </si>
  <si>
    <t>Falta de herramientas para hacer un seguimiento oportuno.</t>
  </si>
  <si>
    <t xml:space="preserve">Manipulación de las especificaciones técnicas. </t>
  </si>
  <si>
    <t>Presiones internas o externas.</t>
  </si>
  <si>
    <t>Fuga de información.</t>
  </si>
  <si>
    <t>Incumplimiento de la normativa existente para el registro y autorización de documentos de contratación por parte del ordenador de gasto.</t>
  </si>
  <si>
    <t>No se cuenta con los sistemas, herramientas, procedimientos ni personal idóneo que realice esa labor.</t>
  </si>
  <si>
    <t>No declarar el conflicto de intereses para la ejecución de actividades.</t>
  </si>
  <si>
    <t>Procesos pocos rigurosos que dependen de una sola persona.</t>
  </si>
  <si>
    <t>No se tiene un proceso documentado fundamentado en herramientas tecnológicas con controles.</t>
  </si>
  <si>
    <t>Posibles controles</t>
  </si>
  <si>
    <t>Acuerdo 052 de 2011. Por el cual se establecen disposiciones en materia disciplinaria aplicables a los servidores de la universidad.</t>
  </si>
  <si>
    <t>Administración del Sistema de PQRDSR</t>
  </si>
  <si>
    <t>Arqueo diario de caja.</t>
  </si>
  <si>
    <t>Auditorías internas cada año.</t>
  </si>
  <si>
    <t>Bloqueo por el sistema de información a adiciones superiores al 50% del valor inicial estipulado en el contrato.</t>
  </si>
  <si>
    <t>Capacitación a los funcionarios que intervienen en las etapas precontractual y contractual.</t>
  </si>
  <si>
    <t>Cartilla de deberes y responsabilidades del supervisor</t>
  </si>
  <si>
    <t>Comité evaluador interdisciplinario de las propuestas recibidas en convocatorias públicas.</t>
  </si>
  <si>
    <t>Control del sistema para evitar errores.</t>
  </si>
  <si>
    <t>Declaración por la ciudadanía universitaria</t>
  </si>
  <si>
    <t>Documentación de la solicitud de adición o prórroga.</t>
  </si>
  <si>
    <t>Entrega de informe de inventarios con la entrega del cargo.</t>
  </si>
  <si>
    <t>Estatuto presupuestal y de contratación.</t>
  </si>
  <si>
    <t>Evaluación de competencias a los aspirantes a ser ordenadores de gasto por delegación específica.</t>
  </si>
  <si>
    <t>Evaluación de cotizaciones.</t>
  </si>
  <si>
    <t>Evaluación del Desempeño del funcionario</t>
  </si>
  <si>
    <t>Información almacenada en sistemas de información con acceso limitado.</t>
  </si>
  <si>
    <t>Informe de oportunidad y conveniencia (Sondeo de mercado, análisis de riesgos, cotizaciones, entre otras).</t>
  </si>
  <si>
    <t>Informe de seguimiento a la ejecución de los contratos por medio del supervisor o interventor.</t>
  </si>
  <si>
    <t>Limitaciones en cuantías para la contratación directa y definición de causales para esa contratación directa.</t>
  </si>
  <si>
    <t>Línea gratuita de atención al ciudadano.</t>
  </si>
  <si>
    <t>Lineamientos Código de Ética del Auditor</t>
  </si>
  <si>
    <t>Lineamientos Estatuto de Auditoría interna</t>
  </si>
  <si>
    <t>Manual de cuentas presupuestales debidamente actualizado y socializado.</t>
  </si>
  <si>
    <t>Manual de supervisión e interventoría.</t>
  </si>
  <si>
    <t>Manual normativo y procedimental para la administración de los bienes muebles de la UIS.</t>
  </si>
  <si>
    <t>Manual para la Administración de Riesgos</t>
  </si>
  <si>
    <t>Manual para la colocación de los excedentes de liquidez.</t>
  </si>
  <si>
    <t>Módulo de seguimiento de veeduría ciudadana disponible en la página web.</t>
  </si>
  <si>
    <t>Para cada decisión de inversión se debe contar con visto bueno del jefe de División Financiera y del Vicerrector Administrativo.</t>
  </si>
  <si>
    <t>Procedimiento de auditorías internas</t>
  </si>
  <si>
    <t>Procedimiento de Quejas, Reclamos y Sugerencias</t>
  </si>
  <si>
    <t>Procedimiento para el manejo de los excedentes de liquidez.</t>
  </si>
  <si>
    <t>Procedimiento rendición de la información contractual a los organismos de control</t>
  </si>
  <si>
    <t>Procedimientos en el marco del sistema de gestión de calidad, actualizados y disponibles a todos los interesados.</t>
  </si>
  <si>
    <t>Proyecto Institucional</t>
  </si>
  <si>
    <t>Publicación de contratos en la página de la Universidad y en la plataforma del ente de control.</t>
  </si>
  <si>
    <t>Publicación de términos preliminares y definitivos.</t>
  </si>
  <si>
    <t>Realización de convocatorias públicas a través de subastas electrónicas y presenciales.</t>
  </si>
  <si>
    <t>Realización de informes de supervisión e interventoría</t>
  </si>
  <si>
    <t>Realización de pruebas selectivas de revisión de inventarios.</t>
  </si>
  <si>
    <t>Registro de inventarios bajo el nombre del funcionario que tiene el bien.</t>
  </si>
  <si>
    <t>Reglamento del Personal Administrativo. Acuerdo 074 de 1980.</t>
  </si>
  <si>
    <t>Rendición anual de los inventarios de los funcionarios de la Universidad.</t>
  </si>
  <si>
    <t>Rendición de Informes a entes de control.</t>
  </si>
  <si>
    <t>Revisión aleatoria sobre la ejecución de los contratos.</t>
  </si>
  <si>
    <t>Revisión de los documentos de contratación y soportes que son enviados desde las unidades.</t>
  </si>
  <si>
    <t>Revisión del expediente del contrato y autorización mediante el sistema, para contratos directos con cuantía mayor a 100 SMMLV.</t>
  </si>
  <si>
    <t>Seguimiento de los procedimientos, lineamientos y políticas institucionales.</t>
  </si>
  <si>
    <t>Seguimiento periódico a la ejecución de los proyectos de inversión.</t>
  </si>
  <si>
    <t>Selección de personal que cumple con los requisitos de ética y valores acordes con la institución.</t>
  </si>
  <si>
    <t>Selección de supervisores idóneos según objeto del contrato, con vinculación planta a la Universidad.</t>
  </si>
  <si>
    <t>Sistema de Peticiones, Quejas, Reclamos, Denuncias, Sugerencias y Reconocimientos.</t>
  </si>
  <si>
    <t>Soporte de consignaciones del ingreso de la caja de la Universidad.</t>
  </si>
  <si>
    <t>Sorteo de la fórmula para evaluar el precio en las convocatorias públicas.</t>
  </si>
  <si>
    <t>Verificación del proceso precontractual por parte de la división de contratación.</t>
  </si>
  <si>
    <t>Verificación previa del índice de información reservada y clasificada.</t>
  </si>
  <si>
    <t>Posibles Consecuencias</t>
  </si>
  <si>
    <t>Detrimento patrimonial.</t>
  </si>
  <si>
    <t>Hallazgos detectados por los entes de control.</t>
  </si>
  <si>
    <t>Pérdida de credibilidad de la Universidad.</t>
  </si>
  <si>
    <t>Todos</t>
  </si>
  <si>
    <t>Afectación de la imagen institucional.</t>
  </si>
  <si>
    <t>PQRDSR en contra de la Universidad.</t>
  </si>
  <si>
    <t>No.</t>
  </si>
  <si>
    <t>Descripción de la consecuencia</t>
  </si>
  <si>
    <t>Riesgo asociado</t>
  </si>
  <si>
    <t>1, 2 y 3.</t>
  </si>
  <si>
    <t>Sanciones administrativas, disciplinarias, fiscales o penales a servidores públicos involucrados.</t>
  </si>
  <si>
    <t>Incumplimiento de los objetivos y las metas institucionales.</t>
  </si>
  <si>
    <t>Falta de cultura y responsabilidad por parte de los funcionarios en el manejo de los documentos contractuales.</t>
  </si>
  <si>
    <t>Aplica a todos los procesos</t>
  </si>
  <si>
    <t>No existen inventarios documentales.</t>
  </si>
  <si>
    <t>Falta de cultura y responsabilidad por parte de los funcionarios en el manejo de los documentos.</t>
  </si>
  <si>
    <t>No hay controles de la documentación despachada y recibida entre las unidades académico administrativas.</t>
  </si>
  <si>
    <t>Falta de estandarización en la elaboración de las comunicaciones oficiales. (Producción documental)</t>
  </si>
  <si>
    <t>No se cuenta con la infraestructura necesaria para el almacenamiento de los diferentes soportes documentales.</t>
  </si>
  <si>
    <t>No se cuenta con sistemas de información para la gestión y conservación documental en diferentes soportes.</t>
  </si>
  <si>
    <t>Falta de articulación entre las unidades que gestionan, almacenan y conservan información y documentación.</t>
  </si>
  <si>
    <t>Comité de archivo</t>
  </si>
  <si>
    <t>Formato único de inventario documental</t>
  </si>
  <si>
    <t>Hoja de control de documentos</t>
  </si>
  <si>
    <t>Acta de eliminación de los documentos.</t>
  </si>
  <si>
    <t>Tablas de retención documental.</t>
  </si>
  <si>
    <t>Indice de información reservada y clasificada.</t>
  </si>
  <si>
    <t>Tabla de Control de Acceso a los Documentos</t>
  </si>
  <si>
    <t>No hay restricciones a los usuarios del sistema para la gestión y consulta.</t>
  </si>
  <si>
    <t>Desconocimiento de los instrumentos de información y documentación clasificada y reservada.</t>
  </si>
  <si>
    <t>Agenda de las reuniones</t>
  </si>
  <si>
    <t>a.</t>
  </si>
  <si>
    <t>Revisión de los riesgos</t>
  </si>
  <si>
    <t>b.</t>
  </si>
  <si>
    <t>Validación de las causas y si es necesario complementar</t>
  </si>
  <si>
    <t>c.</t>
  </si>
  <si>
    <t>Establecer con los procesos los controles</t>
  </si>
  <si>
    <t>d.</t>
  </si>
  <si>
    <t>Formulación de acciones si es necesario</t>
  </si>
  <si>
    <t>Financiero</t>
  </si>
  <si>
    <t>RRHH</t>
  </si>
  <si>
    <t>Contratación</t>
  </si>
  <si>
    <t>DCGD</t>
  </si>
  <si>
    <t>X</t>
  </si>
  <si>
    <t xml:space="preserve">Alteración de documentos en beneficio propio o de terceros </t>
  </si>
  <si>
    <t>Falta control para el préstamo y consulta de archivos de gestión.</t>
  </si>
  <si>
    <t>No existen lineamientos para regular el préstamo y consulta de documentos en el archivo de gestión.</t>
  </si>
  <si>
    <t>No se tiene en cuenta las directrices archivísticas de la gestión documental.</t>
  </si>
  <si>
    <t>Falta de organización de los archivos de gestión.</t>
  </si>
  <si>
    <t>Falta de cultura y responsabilidad por parte de los funcionarios en el manejo de las comunicaciones oficiales internas.</t>
  </si>
  <si>
    <t>Deficiente interiorización de principios y valores éticos, humanos y de servidor público</t>
  </si>
  <si>
    <t xml:space="preserve">Alteración o pérdida de los documentos en beneficio propio o de terceros </t>
  </si>
  <si>
    <t>Fallas en el manejo de los diferentes soportes documentales como digitales, especiales e híbridos (Físicos y digitales).</t>
  </si>
  <si>
    <t>Alteraciones en las certificaciones emitidas por la Institución.</t>
  </si>
  <si>
    <t>Falta de estandarización de los certificados</t>
  </si>
  <si>
    <t>Afectación de los grupos de interés</t>
  </si>
  <si>
    <t>No realizar seguimiento continuo a la ejecución financiera.</t>
  </si>
  <si>
    <t>Malversación, apropiación o destinación indebida de recursos públicos.</t>
  </si>
  <si>
    <t>Que el ordenador de gasto tenga intereses particulares en el contrato.</t>
  </si>
  <si>
    <t>Interés ilícito o indebido en la celebración y ejecución de contratos</t>
  </si>
  <si>
    <t>Que el supervisor no cumpla con las funciones definidas por la normativa interna y externa.</t>
  </si>
  <si>
    <t>Tienen intereses particulares en el contrato.</t>
  </si>
  <si>
    <t>Desconocimiento o no tiene las competencias para ejercer la supervisión del contrato.</t>
  </si>
  <si>
    <t>No se tiene documentado los requisitos o los procedimientos para la asignación de supervisor.</t>
  </si>
  <si>
    <t>Afectación presupuestal en beneficio propio o de tercero.</t>
  </si>
  <si>
    <t>Asignación y préstamo de claves a personal no autorizado.</t>
  </si>
  <si>
    <t>Fallas en los sistemas y procedimientos de seguridad y vigilancia</t>
  </si>
  <si>
    <t>Inadecuada selección de personal de seguridad y vigilancia</t>
  </si>
  <si>
    <t>División de Planta Física</t>
  </si>
  <si>
    <t>No se realizan estudios para identificar y valorar los riesgos de invertir en una entidad financiera.</t>
  </si>
  <si>
    <t>División de Recursos Humanos</t>
  </si>
  <si>
    <t>*Realizar jornadas de sensibilización relacionadas con los principios y valores éticos, humanos y de servidor público.</t>
  </si>
  <si>
    <t>Falta de responsabilidad y control por parte de los funcionarios que tienen claves asignadas</t>
  </si>
  <si>
    <t>* Elaborar y socializar los lineamientos para asignación de claves y roles del sistema financiero</t>
  </si>
  <si>
    <t>No hacer seguimiento periódico a los inventarios físicos.</t>
  </si>
  <si>
    <t>Falta de control y definición de un cronograma para el seguimiento a los inventarios físicos.</t>
  </si>
  <si>
    <t>* Actualizar el manual de seguridad y vigilancia</t>
  </si>
  <si>
    <t>Falencias en los controles de manejo de caja menor y fondos fijos renovables</t>
  </si>
  <si>
    <t>División de Contratación.</t>
  </si>
  <si>
    <t>No hay cultura de rendición de cuentas ni de denuncia asociadas a la austeridad del gasto.</t>
  </si>
  <si>
    <t>Falta socialización de los medios disponibles para la rendición de cuentas y las denuncias asociadas a la austeridad del gasto.</t>
  </si>
  <si>
    <t>*Roles del sistema financiero asignados según cargo.</t>
  </si>
  <si>
    <t>* Manual de seguridad y vigilancia.</t>
  </si>
  <si>
    <t>* Estatuto y reglamento de Contratación.</t>
  </si>
  <si>
    <t>* Manual de Supervisión.</t>
  </si>
  <si>
    <t>* Estatuto y reglamento de contratación.</t>
  </si>
  <si>
    <t>* Elaborar documento apoyo para el desarrollo de las funciones del supervisor.</t>
  </si>
  <si>
    <t>* Rendición anual de inventarios por parte de los funcionarios públicos.
* Informe de inventarios físicos.
* Permisos para traslado y préstamo de bienes autorizados por la sección de inventarios.
* Pruebas selectivas realizadas por la sección de Inventarios. 
* Seguimiento a la adquisición de bienes.
* Sistema de Información Financiero.
*Manual normativo procedimental para el manejo y control de bienes muebles de la UIS.</t>
  </si>
  <si>
    <t>120 UAA</t>
  </si>
  <si>
    <t>Expedientes de uso reservado bajo llave en la sección de inventarios</t>
  </si>
  <si>
    <t>No se registran los ingresos diarios reales en la caja principal y de salud.</t>
  </si>
  <si>
    <t>* Estatuto y reglamentación de Contratación.
* Infografía para las etapas de contratación directa.
* Examen de competencias técnica y administrativas.
* Lista de chequeo para validación de documentos que surten un contrato. 
* Control selectivo.
* Auditorias internas.</t>
  </si>
  <si>
    <t>* Actualizar el documento de preguntas frecuentes de la División Financiera.</t>
  </si>
  <si>
    <t>División Financiera</t>
  </si>
  <si>
    <t>* Arqueos diarios de  la caja principal y de salud realizado por la sección de tesorería.
* Boletín diario de caja de la sección de tesorería.
* Generación del recibos de caja o tiquetes (original y copia en papel de seguridad) a través del Sistema de Información.</t>
  </si>
  <si>
    <t xml:space="preserve">* Página web institucional - Normativa Contractual.
* Estatuto de contratación.
* Reglamento de Contratación.
* Delegación vía general para asuntos contractuales y de ordenación del gasto. </t>
  </si>
  <si>
    <t>* Inducción y reinducción de personal.
* Selección de personal.
* Plan de Formación
* Proyecto Institucional</t>
  </si>
  <si>
    <t>No se implementan estrategias para mitigar riesgos financieros.</t>
  </si>
  <si>
    <t>Falta de responsabilidad y control por parte de los funcionarios</t>
  </si>
  <si>
    <t>Inadecuado procedimiento de traslado de recursos financieros y de bienes de la Universidad dentro y fuera del campus.</t>
  </si>
  <si>
    <t>División de Planta Física.</t>
  </si>
  <si>
    <t>División Financiera.</t>
  </si>
  <si>
    <t>Sección de Inventarios.</t>
  </si>
  <si>
    <t>* Realizar sesiones informativas sobre el manejo y control de los bienes muebles de la Universidad.</t>
  </si>
  <si>
    <t>El personal de seguridad no cumple los protocolos establecidos</t>
  </si>
  <si>
    <t>* Formato de oportunidad y conveniencia.
* Formato estudios previos y los respectivos soportes. 
* Capacitación a los funcionarios que intervienen en las etapas precontractual y contractual.
* Evaluación de competencias a los aspirantes a ser ordenadores de gasto por delegación específica.
* Publicación de términos preliminares y definitivos.
* Publicación de contratos en la página de la Universidad y del ente de control.
* Documentación de la solicitud de adición o prórroga.
* Informe de seguimiento a la ejecución de los contratos por medio del supervisor o interventor.
* Bloqueo por el sistema de información a adiciones superiores al 50% del valor inicial estipulado en el contrato.
* Cartilla de deberes y responsabilidades del supervisor
* Revisión aleatoria sobre la ejecución de los contratos.</t>
  </si>
  <si>
    <t xml:space="preserve">* Elaborar documento de preguntas frecuentes. </t>
  </si>
  <si>
    <t xml:space="preserve">Falta de responsabilidad y control por parte de los funcionarios </t>
  </si>
  <si>
    <t>* Acompañamiento y asesoría en las etapas precontractual, contractual y pos contractual.</t>
  </si>
  <si>
    <t>* Estatuto y reglamento de Contratación.
* Realización de informes de supervisión e interventoría</t>
  </si>
  <si>
    <t>.</t>
  </si>
  <si>
    <t>* Realización de convocatorias públicas a través de subastas electrónicas y presenciales.
* Sorteo de la fórmula para evaluar el precio en las convocatorias públicas.
* Evaluación de cotizaciones.
* Publicación de términos de referencia preliminares.
* Publicación de contratos en la página de la Universidad y en la plataforma del ente de control.
*Auditorias internas.</t>
  </si>
  <si>
    <t>* Concepto técnicos de unidades asesoras. 
* Realización de convocatorias públicas a través de subastas electrónicas y presenciales.
* Sorteo de la fórmula para evaluar el precio en las convocatorias públicas.
* Publicación de términos de referencia preliminares.
* Publicación de contratos en la página de la Universidad y en la plataforma del ente de control.
*Auditorias internas.</t>
  </si>
  <si>
    <t>No declarar el conflicto de intereses para la ejecución de actividades precontractual, contractual y poscontractual</t>
  </si>
  <si>
    <t>Falta de cultura y responsabilidad por parte de los funcionarios en temas  precontractuales, contractuales y poscontractuales.</t>
  </si>
  <si>
    <t>No se identifica objetivamente los requisitos o condiciones de participación en los procesos precontractuales, contractuales y poscontractuales.</t>
  </si>
  <si>
    <t xml:space="preserve">* Lineamientos Estatuto de Auditoría interna 
* Lineamientos Código de Ética del Auditor </t>
  </si>
  <si>
    <t>Dirección de Control Interno y Evaluación de Gestión</t>
  </si>
  <si>
    <t>* Actualizar y socializar la guía para la elaboración de comunicaciones oficiales.</t>
  </si>
  <si>
    <t>* Elaboración del documento Sistema Integrado de Conservación.</t>
  </si>
  <si>
    <t>* Actualización del programa de gestión documental.</t>
  </si>
  <si>
    <t>* Elaboración del programa de reprografía.</t>
  </si>
  <si>
    <t>* Elaboración del programa de documentos especiales.</t>
  </si>
  <si>
    <t>* Guía para la elaboración de comunicaciones oficiales.</t>
  </si>
  <si>
    <t>* Contra referencia
* Sello seco para documentos físicos
* Control de certificados de admisiones</t>
  </si>
  <si>
    <t>No existe un administrador de base de datos (DBA)  único</t>
  </si>
  <si>
    <t>Falta de lineamientos o políticas frente al manejo inadecuado de la información en los sistemas</t>
  </si>
  <si>
    <t>Personal no autorizado haga uso de los equipos y herramientas de trabajo asignados a la dependencia  sin supervisión.</t>
  </si>
  <si>
    <t>* Claves para inicio de equipos
* Cerrado de sesión en los sistemas de información por tiempo de inactividad</t>
  </si>
  <si>
    <t>Falta de lineamientos para el manejo de la información y documentación reservada, clasificada y pública.</t>
  </si>
  <si>
    <t xml:space="preserve">Desconocimiento de la normativa asociada a los temas de transparencia y acceso a la información pública. </t>
  </si>
  <si>
    <t>* Manual de cuentas presupuestales debidamente actualizado y socializado.
* Estatuto presupuestal y de contratación.
* Revisión de los documentos de contratación y soportes que son enviados desde las unidades. 
* Control en el sistema de información para evitar errores.
* Auditorias de control interno y evaluación de gestión.</t>
  </si>
  <si>
    <t>Realizar llamadas telefónicas no autorizadas o de uso personal</t>
  </si>
  <si>
    <t>No hay lineamientos para el uso adecuado de las líneas telefónicas.</t>
  </si>
  <si>
    <t>Falta de lineamientos que definan los casos de conflicto de intereses</t>
  </si>
  <si>
    <t xml:space="preserve">* Lineamientos Estatuto de Auditoría interna 
* Lineamientos Código de Ética del Auditor
* Estatuto y Reglamento de Contratación </t>
  </si>
  <si>
    <t xml:space="preserve">Sensibilizar al personal de la Dirección de Control Interno sobre los Lineamientos del Código de ética y del Estatuto de Auditoria Interna </t>
  </si>
  <si>
    <t>Información susceptible de manipulación o adulteración en los sistemas de información</t>
  </si>
  <si>
    <t>* Solicitud del traslado de bienes a través del módulo de planta física (orden de trabajo).
* Evaluación del servicio en el módulo de planta física.</t>
  </si>
  <si>
    <t>* Tiempo de control de las llamadas.
* Formato de control de llamadas.
* Revisión por parte del jefe de unidad de las llamadas realizadas.
* Revisión de la duración de llamadas en los recibos telefónicos por parte de la División de Planta física.</t>
  </si>
  <si>
    <t>* Sensibilizar sobre organización de los archivos de gestión.</t>
  </si>
  <si>
    <t>* Instructivo para la organización de archivos de gestión y diligenciamiento de formatos asociados a gestión documental.
* Inventarios documentales de archivos de gestión
*Tablas de Retención Documental TRD</t>
  </si>
  <si>
    <t>* Socializar los documentos relacionados con la radicación de las comunicaciones oficiales</t>
  </si>
  <si>
    <t>* Radicación de comunicaciones oficiales.
* Procedimientos de la correspondencia despachada y recibida.
* Guía para la elaboración de comunicaciones oficiales.
* Guía para el registro de documentos radicados
* Docuware.</t>
  </si>
  <si>
    <t>* Instructivo para la consulta y préstamo de documentos en archivos de gestión, central e histórico
* Formato de solicitud de consulta en el archivo de gestión
* Formato de solicitud de consulta de documentos radicados
* Formato de consulta de documentos radicados</t>
  </si>
  <si>
    <t>* Elaborar un documento que contenga los lineamientos de préstamo y consulta de archivos y sus respectivos formatos.</t>
  </si>
  <si>
    <t>* Tablas de retención documental.
* Cuadro de clasificación documental.
* Formato testigo de referencia cruzada.
* Instructivo para la organización de archivos de gestión.
* Programa de gestión documental.
* Docuware.</t>
  </si>
  <si>
    <t>* Socialización de los instrumentos de información clasificada y reservada de la Universidad</t>
  </si>
  <si>
    <t>* Elaboración de un documento que contenga los lineamientos de préstamo y consulta de archivos y sus respectivos formatos</t>
  </si>
  <si>
    <t>* Sensibilizar por parte de la División de Contratación sobre el alcance de  los principios de la función pública.</t>
  </si>
  <si>
    <t>*Elaborar y enviar circulares informativas respecto a la planeación de la etapa precontractual.</t>
  </si>
  <si>
    <t>Sección de presupuesto</t>
  </si>
  <si>
    <t>* Manual para la colocación de los excedentes de liquidez.
* Procedimiento para el manejo de los excedentes de liquidez.
* Para cada decisión de inversión se debe contar con visto bueno del jefe de Sección de Tesorería, jefe División Financiera y del Vicerrector Administrativo.
* Análisis de las cotizaciones de las tasas del mercado</t>
  </si>
  <si>
    <t xml:space="preserve">* Capacitar a los funcionarios responsables del manejo de cajas menores y fondos fijos sobre el funcionamiento del Sistema de Información Financiero para el ingreso de facturas y legalizaciones. </t>
  </si>
  <si>
    <t>* Índice de información clasificada y reservada
* Tablas de control de acceso TCA
* Instructivo para la consulta y préstamo de documentos en archivos de gestión, central e histórico</t>
  </si>
  <si>
    <t xml:space="preserve">* Proyecto Institucional
* Selección de personal.
* Inducción y reinducción de personal.
* Plan de Formación
</t>
  </si>
  <si>
    <t>* Elaboración del Código de Integridad</t>
  </si>
  <si>
    <t>División de Recursos Humanos
Jurídica
Planeación
Dirección de Control Interno y Evaluación de Gestión
División de Contratación</t>
  </si>
  <si>
    <t>Falta de claridad en los criterios de inversión de los dineros de la Universidad.</t>
  </si>
  <si>
    <t xml:space="preserve">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
</t>
  </si>
  <si>
    <t>* En el contrato de seguridad y vigilancia se establece el procedimiento para la validación del personal de seguridad y vigilancia.</t>
  </si>
  <si>
    <t xml:space="preserve">* Procedimiento arqueos de fondos fijos renovables y caja menor
* Revisión detallada por parte de la Sección de Presupuesto de las facturas y rubros utilizados en cada compra.
* Reglamento de constitución y funcionamiento de cajas menores y fondos fijos. 
* Control Interno y Evaluación de Gestión realiza acompañamiento y asesoría sobre el correcto manejo cajas menores y fondos fijos de acuerdo con la normativa interna. </t>
  </si>
  <si>
    <t xml:space="preserve">* Módulo de indicadores para realizar seguimiento a la ejecución financiera en nuevas versiones del sistema de información.
* La División Financiera envía informes de ejecución de fondo especial a las UAA.
* Reporte periódico de seguimiento a la ejecución financiera presentado al Consejo Superior </t>
  </si>
  <si>
    <t>Falta de rigurosidad en la definición de los requerimientos técnicos</t>
  </si>
  <si>
    <t>Emitir informes de auditoria interna con contenido que no describe la situación real para favorecimiento de un tercero.</t>
  </si>
  <si>
    <t>Falta de lineamientos para regular el préstamo y consulta de documentos en el archivo de gestión.</t>
  </si>
  <si>
    <t>* Comité interno de archivo.
* Actas del Comité Interno de Archivo
* Plan de Gestión Documental
* PINAR</t>
  </si>
  <si>
    <t>* Auditorias y logs de seguimiento en las tablas críticas
* Los sistemas de información solo permiten realizar acciones según un flujo establecido.</t>
  </si>
  <si>
    <t>* Asignación de roles solamente a los funcionarios pertinentes
* Firma de actas de confidencialidad.</t>
  </si>
  <si>
    <t>* Informe de oportunidad y conveniencia (Sondeo de mercado, análisis de riesgos, cotizaciones, entre otras).
* Limitaciones en cuantías para la contratación directa y definición de causales para esa contratación directa.
* Revisión del expediente del contrato y autorización mediante el sistema, para contratos directos con cuantía mayor a 100 SMMLV.
* Auditorias internas cada año.
* Control selectivo a la contratación directa
* Existencia de procedimientos documentados.
* Normativa interna.</t>
  </si>
  <si>
    <t xml:space="preserve">* Incumplimiento de la normativa.
* Selección de rubros inadecuados.
* Falencias en la ejecución de las funciones. </t>
  </si>
  <si>
    <t>Falta de controles y herramientas para el correcto manejo de los rubros.</t>
  </si>
  <si>
    <t>* En el trámite de los documentos de contratación para pago se direccionan al jefe de la sección de Tesorería.
* Revisión de listados de pago diarios por parte del jefe de la sección de Tesorería.
* Autorización de los pagos en el sistema de Información por parte del ordenador de gasto.
* Lineamientos para pagos.
* Normativa interna.</t>
  </si>
  <si>
    <t>*Roles de los sistemas asignados según cargo.</t>
  </si>
  <si>
    <t>Falta de cultura y responsabilidad por parte de los funcionarios</t>
  </si>
  <si>
    <t>Incumplimiento de los objetivos y las metas institucionales.
Detrimento patrimonial.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</si>
  <si>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Incumplimiento de los objetivos y las metas institucionales.
Afectación de los grupos de interés
Hallazgos detectados por los entes de control.
Sanciones administrativas, disciplinarias, fiscales o penales a servidores públicos involucrados.
Afectación de la imagen institucional.
Pérdida de credibilidad de la Universidad.
PQRDSR en contra de la Universidad.</t>
  </si>
  <si>
    <t xml:space="preserve">*Capacitación a los Ordenadores de gasto para el óptimo manejo del presupuesto y explicación de los principales rubros presupuestales para la programación adecuada del presupuesto. </t>
  </si>
  <si>
    <t>Dirección de Certificación y Gestión documental</t>
  </si>
  <si>
    <t>Dirección de Certificación y Gestión documental y Dirección de Comunicaciones</t>
  </si>
  <si>
    <t>Dirección de Certificación y Gestión documental y División de Servicios de Información</t>
  </si>
  <si>
    <t>Todos los procesos.
(Excepto: Seguimiento institucional y Jurídica)
(Ordenadores de gasto)</t>
  </si>
  <si>
    <t>Aplica para todos los procesos.
(Excepto: Seguimiento institucional y Jurídica)
(Ordenadores de gastos)</t>
  </si>
  <si>
    <t>DIRECTOR CONTROL INTERNO Y EVALUACIÓN DE GESTIÓN</t>
  </si>
  <si>
    <t>FECHA DE ACTUALIZACIÓN:</t>
  </si>
  <si>
    <t>DOCTOR GERARDO LATORRE BAYONA</t>
  </si>
  <si>
    <t>ING. FRANCISCO JAVIER ACEVEDO</t>
  </si>
  <si>
    <t>REPRESENTANTE DE LA DIRECCIÓN DEL SISTEMA DE GESTIÓN INTEGRADO</t>
  </si>
  <si>
    <t>DANIEL ALFONSO SIERRA BUENO</t>
  </si>
  <si>
    <t>DIRECTOR DE PLANEACIÓN</t>
  </si>
  <si>
    <t>* Docuware.
*TRD</t>
  </si>
  <si>
    <t>* Elaborar y enviar documento para el uso adecuado de las líneas telefónicas</t>
  </si>
  <si>
    <t>* Actualizar el documento de Mantenimiento físico de bienes muebles e inmuebles y fabricación de bienes muebles para que se incluya en la orden de trabajo impresa de traslado de bienes la firma de quien entrega y quien recibe</t>
  </si>
  <si>
    <t>* Actualizar el manual para la colocación de los excedentes de liquidez.</t>
  </si>
  <si>
    <t xml:space="preserve">* Sensibilizar al personal de la Dirección de Control Interno sobre los Lineamientos del Código de ética y del Estatuto de Auditoria Interna </t>
  </si>
  <si>
    <t xml:space="preserve">ORIGINAL FIRMADO </t>
  </si>
  <si>
    <t xml:space="preserve">ORIGINAL FIRMADO  </t>
  </si>
  <si>
    <t xml:space="preserve">Vo. Bo.   ORIGINAL FIRMADO </t>
  </si>
  <si>
    <t xml:space="preserve">* Sensibilización de la ley de transparencia y acceso a la información pública. En temas de gestión Documental. </t>
  </si>
  <si>
    <t>Observaciones</t>
  </si>
  <si>
    <t>24 de enero de 2020</t>
  </si>
  <si>
    <t xml:space="preserve">Se realizó la revisión y actualización de la circular enviada en julio del año 2018 acerca de los fondos fijos renovables y cajas menores, se encuentra pendiente revisión por parte de la Sección de Tesorería y Presupuesto para solicitar su socialización. </t>
  </si>
  <si>
    <t xml:space="preserve">La División de Planta Física ha enviado correos a las unidades e informando y recordando el uso adecuado de las líneas telefónicas. </t>
  </si>
  <si>
    <t xml:space="preserve">Se elaboró propuesta de lineamientos para el uso y protección de claves del Sistema de Información Financiero. Se adjunta circular socializada como soporte. </t>
  </si>
  <si>
    <t>Se elabora documento y se publica en la pagina web institucional el 11 de julio de 2019 : 
https://www.uis.edu.co/webUIS/es/contratacion/contratacionYfuncionarios.html</t>
  </si>
  <si>
    <r>
      <t xml:space="preserve">Instructivo para la Consulta de Documentos de Archivo-Formatos : Control de Consulta o Préstamo en los Archivos de Gestión-Solicitud y Consulta Archivo Central e Histórico. </t>
    </r>
    <r>
      <rPr>
        <sz val="12"/>
        <rFont val="Humanst521 BT"/>
        <family val="0"/>
      </rPr>
      <t>Este documento fue elaborado en el 2019 y no se ha requerido realizar actualización.</t>
    </r>
  </si>
  <si>
    <t>Instructivo para la Consulta de Documentos de Archivo-Formatos : Control de Consulta o Préstamo en los Archivos de Gestión-Solicitud y Consulta Archivo Central e Histórico. Este documento fue elaborado en el 2019 y no se ha requerido realizar actualización.</t>
  </si>
  <si>
    <t xml:space="preserve">A través de las Planillas de Asistencia Capacitaciones año 2020 se evidencia la labor adelantada por la Unidad para dar cumplimiento a esta actividad conforme a lo planeado. </t>
  </si>
  <si>
    <r>
      <t>Entidad:</t>
    </r>
    <r>
      <rPr>
        <sz val="16"/>
        <rFont val="Humanst521 BT"/>
        <family val="2"/>
      </rPr>
      <t xml:space="preserve"> Universidad Industrial de Santander</t>
    </r>
  </si>
  <si>
    <t>Se  actualizó y publicó en la Intranet como anexo en el proceso de seguimiento Institucional el documento  Lineamientos código de ética del auditor interno de la Dirección de Control Interno y Evaluación de Gestión de la Universidad Industrial de Santander.</t>
  </si>
  <si>
    <t>Guía actualizada-Asistencias de la Capacitación donde se socializó la Guía de elaboración de Comunicaciones Oficiales-Manual Identidad Visual Corporativa UIS (Dirección de Comunicaciones). Este documento fue elaborado en el 2019 y no se ha requerido realizar actualización.</t>
  </si>
  <si>
    <t xml:space="preserve">Desde el mes de julio de 2019 se han realizado jornadas de capacitación al personal a cargo de bienes muebles de la Universidad, durante el 2020 se continuará con esta labor. De igual manera se realizó la socialización de la cartilla de aspectos claves en el manejo de inventarios en el mes de mayo. </t>
  </si>
  <si>
    <t xml:space="preserve">Se está realizó actualización del documento teniendo en cuenta que se requería esperar al mes de Enero de 2020 con el fin de actualizar valores referentes a liquidación viáticos nacionales e internacionales y componente terrestre los cuales están sujetos a la variación del salario mínimo. El documento fue enviado a la DSI para su publicación en la página web institucional. </t>
  </si>
  <si>
    <t xml:space="preserve">El proceso de Gestión Documental ha trabajado en el documento Programa de Documentos Especiales el cual ya se encuentra elaborado. </t>
  </si>
  <si>
    <t>Durante el año 2020 la División de Contratación actualizó el documento preguntas frecuentes y lo publicó en la página web institucional https://www.uis.edu.co/webUIS/es/contratacion/documentos/2020/preguntasFrecuentes.pdf</t>
  </si>
  <si>
    <t>Se realizó la actualización del programa de gestión documental, pendiente publicación en página web.</t>
  </si>
  <si>
    <t xml:space="preserve">Desde el subproceso de Formación de Personal de la DGTH adelantaron las sesiones en modalidad virtual según  el Plan de Entrenamiento y Capacitación del II semestre del 2020, teniendo en cuenta que para el semestre I de 2020 y según las recomendaciones y directrices que en materia sanitaria emitio la Organización Mundial de la Salud y en Colombia, el Ministerio de Trabajo, el Ministerio de Educación Nacional, el Ministerio de Salud y Protección Social y el Departamento Administrativo de la Función Pública, para la prevención, manejo y control de posibles casos de enfermedad por COVID – 19 y atendiendo los lineamientos expuestos por la Dirección de la Universidad, según lo dispuesto en la Resolución de Rectoría N.° 397 de 2020 y el Acuerdo del Consejo Académico N.º 091 de 2020, no se permitio el desarrollo de actividades masivas y presenciales: 
• Actividad: “Lo que todo servidor público debe saber” 
• Contenido: Estatuto de Anticorrupción, Ley Anti-trámites, Eficiencia Administrativa y Cultura del Servicio.
• Objetivo: Orientar al funcionario sobre las habilidades prácticas y conceptuales en la prestación del servicio público, conforme a los lineamientos de los principios de eficacia, eficiencia y transparencia administrativa.
• Sesiones, lugar fecha y asistentes:
1. Sede Barrancabermeja, 6 de octubre de 2020 - 37 asistentes
2. Sede Málaga, 13 de octubre de 2020 -  21 asistentes
3. Sede Socorro, 20 de octubre de 2020 - 25 asistentes
4. Sede Barbosa, 27 de octubre de 2020 -17 asistentes
5. Sede Campus Central, 4 de noviembre de 2020 -271 asistentes 
6. División de Gestión de Talento Humano, 6 de noviembre de 2020 - 31 asistentes </t>
  </si>
  <si>
    <r>
      <t xml:space="preserve">La División de Gestión de Talento Humano durante la vigencia 2020 adelanto las siguientes actividades frente a la elaboración del código de integridad UIS: 
- Revisión documental: revisión de actos administrativos y documentos de varias instituciones de educación superior públicas y entidades estatales con experiencias exitosas en la implementación del código de integridad, así mismo se adelantó la consulta de las guías disponibles en el DAFP para esta actividad. 
- Armonización de valores: se elaboró propuesta de instrumento digital en Microsoft Forms, para realizar el proceso de armonización de los valores del servicio público definidos por el DAFP y los valores contenidos en el PI de la Universidad. 
La mencionada herramienta está en revisión y pendiente por aprobación de la Vicerrectoría Administrativa desde el 16 de septiembre de 2020. 
- Propuesta de Código de Integridad UIS: con los resultados que arroje la armonización de valores, se consolidará la propuesta del Código de Integridad UIS y será presentada al Comité Institucional de Gestión y Desempeño entre enero y mayo de 2021.
- Definir acto administrativo para el Código de Integridad UIS: con el apoyo del Asesor Jurídico de la Universidad se definirá el acto administrativo por el cual se aprueba el Código de Integridad UIS, actividades que se adelantará entre mayo y junio de 2021.
- Plan de implementación: dado que el Código de Integridad UIS será un documento de carácter institucional deberá implementarse un plan de socialización a todos los funcionarios de la Universidad, en el mismo sentido se deberá monitorear el proceso de apropiación de los valores por parte de la comunidad UIS, actividades que se adelantarán durante el segundo semestre de 2021.  </t>
    </r>
    <r>
      <rPr>
        <b/>
        <sz val="12"/>
        <rFont val="Humanst521 BT"/>
        <family val="2"/>
      </rPr>
      <t xml:space="preserve">Nota: </t>
    </r>
    <r>
      <rPr>
        <sz val="12"/>
        <rFont val="Humanst521 BT"/>
        <family val="2"/>
      </rPr>
      <t>Las fechas relacionadas corresponden al plan de acción MIPG 2020</t>
    </r>
    <r>
      <rPr>
        <b/>
        <sz val="12"/>
        <rFont val="Humanst521 BT"/>
        <family val="2"/>
      </rPr>
      <t xml:space="preserve">. </t>
    </r>
  </si>
  <si>
    <r>
      <t xml:space="preserve">La División de Gestión de Talento Humano durante la vigencia 2020 adelanto las siguientes actividades frente a la elaboración del código de integridad UIS: 
- Revisión documental: revisión de actos administrativos y documentos de varias instituciones de educación superior públicas y entidades estatales con experiencias exitosas en la implementación del código de integridad, así mismo se adelantó la consulta de las guías disponibles en el DAFP para esta actividad. 
- Armonización de valores: se elaboró propuesta de instrumento digital en Microsoft Forms, para realizar el proceso de armonización de los valores del servicio público definidos por el DAFP y los valores contenidos en el PI de la Universidad. (Enlace matriz) 
La mencionada herramienta está en revisión y pendiente por aprobación de la Vicerrectoría Administrativa desde el 16 de septiembre de 2020. 
- Propuesta de Código de Integridad UIS: con los resultados que arroje la armonización de valores, se consolidará la propuesta del Código de Integridad UIS y será presentada al Comité Institucional de Gestión y Desempeño entre enero y mayo de 2021.
- Definir acto administrativo para el Código de Integridad UIS: con el apoyo del Asesor Jurídico de la Universidad se definirá el acto administrativo por el cual se aprueba el Código de Integridad UIS, actividades que se adelantará entre mayo y junio de 2021.
- Plan de implementación: dado que el Código de Integridad UIS será un documento de carácter institucional deberá implementarse un plan de socialización a todos los funcionarios de la Universidad, en el mismo sentido se deberá monitorear el proceso de apropiación de los valores por parte de la comunidad UIS, actividades que se adelantarán durante el segundo semestre de 2021.  </t>
    </r>
    <r>
      <rPr>
        <b/>
        <sz val="12"/>
        <rFont val="Humanst521 BT"/>
        <family val="2"/>
      </rPr>
      <t xml:space="preserve">Nota: </t>
    </r>
    <r>
      <rPr>
        <sz val="12"/>
        <rFont val="Humanst521 BT"/>
        <family val="2"/>
      </rPr>
      <t>Las fechas relacionadas corresponden al plan de acción MIPG 2020</t>
    </r>
    <r>
      <rPr>
        <b/>
        <sz val="12"/>
        <rFont val="Humanst521 BT"/>
        <family val="2"/>
      </rPr>
      <t xml:space="preserve">. </t>
    </r>
  </si>
  <si>
    <t xml:space="preserve">* Se elaboró documento y se publicó en la página web institucional el 09 de diciembre de 2019: https://www.uis.edu.co/webUIS/es/contratacion/contratacionYfuncionarios.html. 
* La División de Contratación junto con Rectoría y el jefe de la Oficina de Jurídica, realizaron una serie de capacitaciones en el mes de enero para dar a conocer el nuevo Estatuto de Contratación donde se sensibilizó al personal sobre los principios de la función pública y cambios realizados. 
* Se hace entrega a las unidades académico administrativas y proyectos, el nuevo Estatuto de Contratación donde el capítulo l es sobre los principios.  </t>
  </si>
  <si>
    <t>Se realizó actualización del documento PRF.01 Mantenimiento físico de bienes muebles e inmuebles y fabricación de bienes muebles y fue revisado por Coordinación Calidad, pendiente trámite de publicación.</t>
  </si>
  <si>
    <t>Documento código MRF.09 Manual de Seguridad y Vigilancia, ajustado según observaciones de Coordinación Calidad,  pendiente trámite de publicación.</t>
  </si>
  <si>
    <t xml:space="preserve">Teniendo en cuenta el cambio de Estatuto de Contratación, el cual entró en vigencia a partir del 1 de enero del presente año; la División de Contratación junto con Rectoría y el jefe de la Oficina Jurídica, realizaron una serie de capacitaciones donde se reforzó el tema de la planeación de la etapa pre contractual entre otros.
Adicionalmente se realizó el envío de circulares informativas con los siguientes temas: Planeación y Actuaciones Precontractuales, Planeación y ejecución de contratos para la Compra de Equipos. </t>
  </si>
  <si>
    <t>El proceso de Gestión Documental elaboró Programa de Reprografía   con actividades establecidas para la vigencia 2021.</t>
  </si>
  <si>
    <t>Se elaboraron los documentos: Sistema Integrado de Conservación SIC  / Plan de Conservación de Documental / Plan de Preservación Digital a Largo Plazo.  El SIC y sus planes asociados fueron socializados y avalados ante el Comité Institucional de Gestión y Desempeño en sesión del 26 de octubre de 2020.</t>
  </si>
  <si>
    <t>Socialización de la Ley de Transparencia a las diferentes UAA, a través de un video y diapositivas referente al tema. Socialización en capacitación virtual realizada el jueves 15 de octubre de 2020.</t>
  </si>
  <si>
    <t xml:space="preserve">Se cuenta con el Índice de Información Clasificada y Reservada aprobado por Oficina  de Jurídica y publicada en la Web y socializado a las UAA. </t>
  </si>
  <si>
    <t>Avance promedio de las acciones vigencia 2020</t>
  </si>
  <si>
    <t xml:space="preserve">Se realizó Circular por parte de la Sección de Presupuesto y remitió a Rectoría para su visto bueno y posterior socialización en el mes de Enero. 
Se adjunta documento elaborado y soporte de comunicación. </t>
  </si>
  <si>
    <t>Se realizó la revisión de la totalidad del documento por parte de la Profesional de la Divisón Financiera, se encuentra pendiente revisión por parte de la jefatura para su posterior socialización. 
Se le dara continuidad a esta actividad en el año 2021.
Se adjunta documento revisado</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</si>
</sst>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quot;$&quot;\ * #,##0.00_);_(&quot;$&quot;\ * \(#,##0.00\);_(&quot;$&quot;\ *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409]dddd\,\ mmmm\ dd\,\ yyyy"/>
    <numFmt numFmtId="189" formatCode="[$-409]hh:mm:ss\ AM/PM"/>
    <numFmt numFmtId="190" formatCode="[$-F800]dddd\,\ mmmm\ dd\,\ yyyy"/>
    <numFmt numFmtId="191" formatCode="0.0"/>
    <numFmt numFmtId="192" formatCode="[$-409]mmm\-yy;@"/>
    <numFmt numFmtId="193" formatCode="[$-240A]dddd\,\ d\ &quot;de&quot;\ mmmm\ &quot;de&quot;\ yyyy"/>
    <numFmt numFmtId="194" formatCode="[$-240A]h:mm:ss\ AM/PM"/>
    <numFmt numFmtId="195" formatCode="[$-409]dddd\,\ mmmm\ d\,\ yyyy"/>
  </numFmts>
  <fonts count="69">
    <font>
      <sz val="11"/>
      <color theme="1"/>
      <name val="Calibri"/>
      <family val="2"/>
    </font>
    <font>
      <sz val="11"/>
      <color indexed="8"/>
      <name val="Calibri"/>
      <family val="2"/>
    </font>
    <font>
      <sz val="12"/>
      <name val="Humanst521 BT"/>
      <family val="2"/>
    </font>
    <font>
      <b/>
      <sz val="12"/>
      <name val="Humanst521 BT"/>
      <family val="2"/>
    </font>
    <font>
      <sz val="9"/>
      <name val="Tahoma"/>
      <family val="2"/>
    </font>
    <font>
      <b/>
      <sz val="9"/>
      <name val="Tahoma"/>
      <family val="2"/>
    </font>
    <font>
      <b/>
      <sz val="10"/>
      <name val="Humanst521 BT"/>
      <family val="2"/>
    </font>
    <font>
      <sz val="10"/>
      <name val="Arial"/>
      <family val="2"/>
    </font>
    <font>
      <b/>
      <sz val="10"/>
      <name val="Arial"/>
      <family val="2"/>
    </font>
    <font>
      <sz val="11"/>
      <name val="Humanst521 BT"/>
      <family val="2"/>
    </font>
    <font>
      <sz val="16"/>
      <name val="Humanst521 BT"/>
      <family val="2"/>
    </font>
    <font>
      <b/>
      <sz val="16"/>
      <name val="Humanst521 BT"/>
      <family val="2"/>
    </font>
    <font>
      <b/>
      <sz val="13"/>
      <name val="Humanst521 BT"/>
      <family val="2"/>
    </font>
    <font>
      <b/>
      <sz val="14"/>
      <name val="Humanst521 BT"/>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Humanst521 BT"/>
      <family val="2"/>
    </font>
    <font>
      <b/>
      <sz val="12"/>
      <color indexed="8"/>
      <name val="Humanst521 BT"/>
      <family val="2"/>
    </font>
    <font>
      <sz val="12"/>
      <color indexed="10"/>
      <name val="Humanst521 BT"/>
      <family val="2"/>
    </font>
    <font>
      <sz val="11"/>
      <color indexed="8"/>
      <name val="Humanst521 BT"/>
      <family val="2"/>
    </font>
    <font>
      <b/>
      <sz val="11"/>
      <color indexed="8"/>
      <name val="Humanst521 BT"/>
      <family val="2"/>
    </font>
    <font>
      <sz val="10"/>
      <color indexed="8"/>
      <name val="Arial"/>
      <family val="2"/>
    </font>
    <font>
      <b/>
      <sz val="12"/>
      <color indexed="23"/>
      <name val="Humanst521 BT"/>
      <family val="2"/>
    </font>
    <font>
      <sz val="16"/>
      <color indexed="8"/>
      <name val="Humanst521 BT"/>
      <family val="2"/>
    </font>
    <font>
      <b/>
      <sz val="13"/>
      <color indexed="8"/>
      <name val="Humanst521 BT"/>
      <family val="2"/>
    </font>
    <font>
      <b/>
      <sz val="14"/>
      <color indexed="8"/>
      <name val="Humanst521 BT"/>
      <family val="2"/>
    </font>
    <font>
      <b/>
      <sz val="14"/>
      <color indexed="63"/>
      <name val="Humanst521 BT"/>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Humanst521 BT"/>
      <family val="2"/>
    </font>
    <font>
      <b/>
      <sz val="12"/>
      <color theme="1"/>
      <name val="Humanst521 BT"/>
      <family val="2"/>
    </font>
    <font>
      <sz val="12"/>
      <color rgb="FFFF0000"/>
      <name val="Humanst521 BT"/>
      <family val="2"/>
    </font>
    <font>
      <sz val="11"/>
      <color theme="1"/>
      <name val="Humanst521 BT"/>
      <family val="2"/>
    </font>
    <font>
      <b/>
      <sz val="11"/>
      <color theme="1"/>
      <name val="Humanst521 BT"/>
      <family val="2"/>
    </font>
    <font>
      <sz val="10"/>
      <color theme="1"/>
      <name val="Arial"/>
      <family val="2"/>
    </font>
    <font>
      <b/>
      <sz val="12"/>
      <color theme="0" tint="-0.4999699890613556"/>
      <name val="Humanst521 BT"/>
      <family val="2"/>
    </font>
    <font>
      <sz val="16"/>
      <color theme="1"/>
      <name val="Humanst521 BT"/>
      <family val="2"/>
    </font>
    <font>
      <b/>
      <sz val="13"/>
      <color theme="1"/>
      <name val="Humanst521 BT"/>
      <family val="2"/>
    </font>
    <font>
      <b/>
      <sz val="14"/>
      <color theme="1"/>
      <name val="Humanst521 BT"/>
      <family val="2"/>
    </font>
    <font>
      <b/>
      <sz val="14"/>
      <color rgb="FF222222"/>
      <name val="Humanst521 BT"/>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thin"/>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bottom style="thin"/>
    </border>
    <border>
      <left/>
      <right style="thin"/>
      <top/>
      <bottom style="thin"/>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156">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justify" vertical="center"/>
    </xf>
    <xf numFmtId="0" fontId="2" fillId="0" borderId="10" xfId="0" applyFont="1" applyFill="1" applyBorder="1" applyAlignment="1">
      <alignment horizontal="justify" vertical="center" wrapText="1"/>
    </xf>
    <xf numFmtId="0" fontId="2" fillId="0" borderId="10" xfId="0" applyFont="1" applyBorder="1" applyAlignment="1">
      <alignment horizontal="justify" vertical="center" wrapText="1"/>
    </xf>
    <xf numFmtId="0" fontId="57" fillId="0" borderId="10" xfId="0" applyFont="1" applyFill="1" applyBorder="1" applyAlignment="1">
      <alignment horizontal="justify" vertical="center" wrapText="1"/>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xf>
    <xf numFmtId="0" fontId="57" fillId="0" borderId="10" xfId="0" applyFont="1" applyBorder="1" applyAlignment="1">
      <alignment horizontal="center" vertical="center"/>
    </xf>
    <xf numFmtId="0" fontId="57" fillId="0" borderId="10" xfId="0" applyFont="1" applyBorder="1" applyAlignment="1">
      <alignment vertical="center"/>
    </xf>
    <xf numFmtId="0" fontId="57" fillId="0" borderId="0" xfId="0" applyFont="1" applyAlignment="1">
      <alignment horizontal="center"/>
    </xf>
    <xf numFmtId="0" fontId="2" fillId="33" borderId="10" xfId="0" applyFont="1" applyFill="1" applyBorder="1" applyAlignment="1">
      <alignment horizontal="justify" vertical="center" wrapText="1"/>
    </xf>
    <xf numFmtId="0" fontId="58" fillId="11" borderId="10" xfId="0" applyFont="1" applyFill="1" applyBorder="1" applyAlignment="1">
      <alignment horizontal="center" vertical="center"/>
    </xf>
    <xf numFmtId="0" fontId="57" fillId="0" borderId="10" xfId="0" applyFont="1" applyBorder="1" applyAlignment="1">
      <alignment/>
    </xf>
    <xf numFmtId="0" fontId="59" fillId="0" borderId="0" xfId="0" applyFont="1" applyAlignment="1">
      <alignment/>
    </xf>
    <xf numFmtId="0" fontId="2"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60" fillId="0" borderId="0" xfId="0" applyFont="1" applyAlignment="1">
      <alignment/>
    </xf>
    <xf numFmtId="0" fontId="61" fillId="0" borderId="0" xfId="0" applyFont="1" applyAlignment="1">
      <alignment vertical="center" wrapText="1"/>
    </xf>
    <xf numFmtId="0" fontId="60" fillId="0" borderId="0" xfId="0" applyFont="1" applyAlignment="1">
      <alignment horizontal="right"/>
    </xf>
    <xf numFmtId="0" fontId="60" fillId="0" borderId="0" xfId="0" applyFont="1" applyAlignment="1">
      <alignment vertical="center" wrapText="1"/>
    </xf>
    <xf numFmtId="0" fontId="60" fillId="0" borderId="0" xfId="0" applyFont="1" applyAlignment="1">
      <alignment vertical="center"/>
    </xf>
    <xf numFmtId="0" fontId="61" fillId="15" borderId="10" xfId="0" applyFont="1" applyFill="1" applyBorder="1" applyAlignment="1">
      <alignment horizontal="center" vertical="center"/>
    </xf>
    <xf numFmtId="0" fontId="60"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57" fillId="34" borderId="0" xfId="0" applyFont="1" applyFill="1" applyAlignment="1">
      <alignment/>
    </xf>
    <xf numFmtId="0" fontId="2" fillId="0" borderId="10" xfId="0" applyFont="1" applyBorder="1" applyAlignment="1">
      <alignment vertical="center"/>
    </xf>
    <xf numFmtId="0" fontId="2" fillId="33"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xf>
    <xf numFmtId="0" fontId="2" fillId="0" borderId="0" xfId="0" applyFont="1" applyAlignment="1">
      <alignment vertical="center" textRotation="90"/>
    </xf>
    <xf numFmtId="0" fontId="2" fillId="0" borderId="0" xfId="0" applyFont="1" applyFill="1" applyAlignment="1">
      <alignment vertical="center"/>
    </xf>
    <xf numFmtId="0" fontId="7" fillId="0" borderId="0" xfId="0" applyFont="1" applyFill="1" applyAlignment="1">
      <alignment horizontal="center"/>
    </xf>
    <xf numFmtId="0" fontId="6" fillId="0" borderId="0" xfId="0" applyFont="1" applyFill="1" applyAlignment="1">
      <alignment horizontal="left" vertical="center"/>
    </xf>
    <xf numFmtId="0" fontId="7" fillId="0" borderId="0" xfId="0" applyFont="1" applyFill="1" applyAlignment="1">
      <alignment horizontal="left"/>
    </xf>
    <xf numFmtId="0" fontId="7" fillId="0" borderId="0" xfId="0" applyFont="1" applyFill="1" applyBorder="1" applyAlignment="1">
      <alignment horizontal="center"/>
    </xf>
    <xf numFmtId="0" fontId="2" fillId="0" borderId="11" xfId="0" applyFont="1" applyFill="1" applyBorder="1" applyAlignment="1">
      <alignment vertical="center"/>
    </xf>
    <xf numFmtId="0" fontId="2" fillId="0" borderId="12" xfId="0" applyFont="1" applyBorder="1" applyAlignment="1">
      <alignment horizontal="left" vertical="center"/>
    </xf>
    <xf numFmtId="0" fontId="7" fillId="0" borderId="11" xfId="0" applyFont="1" applyFill="1" applyBorder="1" applyAlignment="1">
      <alignment horizontal="center"/>
    </xf>
    <xf numFmtId="0" fontId="7" fillId="0" borderId="0" xfId="0" applyFont="1" applyFill="1" applyAlignment="1">
      <alignment horizontal="center" vertical="center"/>
    </xf>
    <xf numFmtId="0" fontId="57" fillId="0" borderId="0" xfId="0" applyFont="1" applyAlignment="1">
      <alignment vertical="center" textRotation="90"/>
    </xf>
    <xf numFmtId="0" fontId="62" fillId="0" borderId="0" xfId="0" applyFont="1" applyFill="1" applyAlignment="1">
      <alignment horizontal="left" vertical="center" wrapText="1"/>
    </xf>
    <xf numFmtId="0" fontId="62" fillId="0" borderId="0" xfId="0" applyFont="1" applyFill="1" applyAlignment="1">
      <alignment horizontal="center" vertical="center" textRotation="90" wrapText="1"/>
    </xf>
    <xf numFmtId="0" fontId="63" fillId="0" borderId="11" xfId="0" applyFont="1" applyFill="1" applyBorder="1" applyAlignment="1">
      <alignment horizontal="center" vertical="center"/>
    </xf>
    <xf numFmtId="9" fontId="2" fillId="0" borderId="0" xfId="56" applyFont="1" applyAlignment="1">
      <alignment horizontal="center" vertical="center"/>
    </xf>
    <xf numFmtId="43" fontId="2" fillId="0" borderId="0" xfId="47" applyFont="1" applyFill="1" applyAlignment="1">
      <alignment vertical="center"/>
    </xf>
    <xf numFmtId="0" fontId="2" fillId="33" borderId="0" xfId="0" applyFont="1" applyFill="1" applyAlignment="1">
      <alignmen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9" fontId="2" fillId="33" borderId="0" xfId="56" applyFont="1" applyFill="1" applyAlignment="1">
      <alignment horizontal="center" vertical="center"/>
    </xf>
    <xf numFmtId="0" fontId="2" fillId="33" borderId="0" xfId="0" applyFont="1" applyFill="1" applyAlignment="1">
      <alignment horizontal="justify" vertical="center"/>
    </xf>
    <xf numFmtId="0" fontId="64"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0" fillId="0" borderId="0" xfId="0" applyFont="1" applyAlignment="1">
      <alignment horizontal="left" vertical="center"/>
    </xf>
    <xf numFmtId="0" fontId="64" fillId="0" borderId="0" xfId="0" applyFont="1" applyAlignment="1">
      <alignment vertical="center" textRotation="90"/>
    </xf>
    <xf numFmtId="0" fontId="10" fillId="0" borderId="0" xfId="0" applyFont="1" applyAlignment="1">
      <alignment vertical="center" textRotation="90"/>
    </xf>
    <xf numFmtId="9" fontId="10" fillId="0" borderId="0" xfId="56" applyFont="1" applyAlignment="1">
      <alignment horizontal="center" vertical="center"/>
    </xf>
    <xf numFmtId="0" fontId="10" fillId="0" borderId="0" xfId="0" applyFont="1" applyAlignment="1">
      <alignment horizontal="justify" vertical="center"/>
    </xf>
    <xf numFmtId="0" fontId="10" fillId="0" borderId="0" xfId="0" applyFont="1" applyFill="1" applyAlignment="1">
      <alignment vertical="center"/>
    </xf>
    <xf numFmtId="0" fontId="10" fillId="0" borderId="10" xfId="0" applyFont="1" applyBorder="1" applyAlignment="1">
      <alignment horizontal="justify" vertical="center"/>
    </xf>
    <xf numFmtId="0" fontId="12" fillId="35" borderId="10" xfId="0" applyFont="1" applyFill="1" applyBorder="1" applyAlignment="1">
      <alignment horizontal="center" vertical="center" textRotation="90" wrapText="1"/>
    </xf>
    <xf numFmtId="0" fontId="12" fillId="35" borderId="10" xfId="0" applyFont="1" applyFill="1" applyBorder="1" applyAlignment="1">
      <alignment horizontal="center" vertical="center" textRotation="90"/>
    </xf>
    <xf numFmtId="0" fontId="65" fillId="35" borderId="10" xfId="0" applyFont="1" applyFill="1" applyBorder="1" applyAlignment="1">
      <alignment horizontal="center" vertical="center" textRotation="90" wrapText="1"/>
    </xf>
    <xf numFmtId="0" fontId="2" fillId="33" borderId="10" xfId="0" applyFont="1" applyFill="1" applyBorder="1" applyAlignment="1">
      <alignment horizontal="justify" vertical="center" wrapText="1"/>
    </xf>
    <xf numFmtId="0" fontId="2" fillId="33" borderId="10" xfId="0" applyFont="1" applyFill="1" applyBorder="1" applyAlignment="1">
      <alignment horizontal="lef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9" fontId="2" fillId="36" borderId="10" xfId="56" applyFont="1" applyFill="1" applyBorder="1" applyAlignment="1">
      <alignment horizontal="center" vertical="center"/>
    </xf>
    <xf numFmtId="0" fontId="61" fillId="15" borderId="13" xfId="0" applyFont="1" applyFill="1" applyBorder="1" applyAlignment="1">
      <alignment horizontal="center" vertical="center"/>
    </xf>
    <xf numFmtId="0" fontId="61" fillId="15" borderId="14" xfId="0" applyFont="1" applyFill="1" applyBorder="1" applyAlignment="1">
      <alignment horizontal="center" vertical="center"/>
    </xf>
    <xf numFmtId="0" fontId="63" fillId="0" borderId="11" xfId="0" applyFont="1" applyFill="1" applyBorder="1" applyAlignment="1">
      <alignment horizontal="center"/>
    </xf>
    <xf numFmtId="0" fontId="57" fillId="36"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2" fillId="10"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57"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7" fillId="37" borderId="10" xfId="0" applyFont="1" applyFill="1" applyBorder="1" applyAlignment="1">
      <alignment horizontal="center" vertical="center" wrapText="1"/>
    </xf>
    <xf numFmtId="0" fontId="57" fillId="38" borderId="10" xfId="0" applyFont="1" applyFill="1" applyBorder="1" applyAlignment="1">
      <alignment horizontal="center" vertical="center" wrapText="1"/>
    </xf>
    <xf numFmtId="0" fontId="2" fillId="0" borderId="10" xfId="0" applyFont="1" applyBorder="1" applyAlignment="1">
      <alignment horizontal="center" vertical="center"/>
    </xf>
    <xf numFmtId="0" fontId="66" fillId="0"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2" fillId="33" borderId="10" xfId="0" applyFont="1" applyFill="1" applyBorder="1" applyAlignment="1">
      <alignment vertical="center" wrapText="1"/>
    </xf>
    <xf numFmtId="0" fontId="12" fillId="35"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2" fillId="35"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3" fillId="39"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12" fillId="35" borderId="10" xfId="0" applyFont="1" applyFill="1" applyBorder="1" applyAlignment="1">
      <alignment horizontal="center" vertical="center" textRotation="90"/>
    </xf>
    <xf numFmtId="0" fontId="12" fillId="35" borderId="10" xfId="0" applyFont="1" applyFill="1" applyBorder="1" applyAlignment="1">
      <alignment horizontal="center" vertical="center" textRotation="90" wrapText="1"/>
    </xf>
    <xf numFmtId="9" fontId="12" fillId="35" borderId="10" xfId="56" applyFont="1" applyFill="1" applyBorder="1" applyAlignment="1">
      <alignment horizontal="center" vertical="center" textRotation="90"/>
    </xf>
    <xf numFmtId="0" fontId="2" fillId="33" borderId="10" xfId="0" applyFont="1" applyFill="1" applyBorder="1" applyAlignment="1">
      <alignment horizontal="center" vertical="center"/>
    </xf>
    <xf numFmtId="0" fontId="67" fillId="0" borderId="10" xfId="0" applyFont="1" applyFill="1" applyBorder="1" applyAlignment="1">
      <alignment horizontal="center" vertical="center" wrapText="1"/>
    </xf>
    <xf numFmtId="0" fontId="0" fillId="0" borderId="10" xfId="0" applyBorder="1" applyAlignment="1">
      <alignment horizontal="left" vertical="center" wrapText="1"/>
    </xf>
    <xf numFmtId="0" fontId="57" fillId="0" borderId="10" xfId="0" applyFont="1" applyFill="1" applyBorder="1" applyAlignment="1">
      <alignment horizontal="left" vertical="center" wrapText="1"/>
    </xf>
    <xf numFmtId="0" fontId="57" fillId="0" borderId="15" xfId="0" applyFont="1" applyFill="1" applyBorder="1" applyAlignment="1">
      <alignment horizontal="left" vertical="center" wrapText="1"/>
    </xf>
    <xf numFmtId="0" fontId="57" fillId="0" borderId="16" xfId="0" applyFont="1" applyFill="1" applyBorder="1" applyAlignment="1">
      <alignment horizontal="left" vertical="center" wrapText="1"/>
    </xf>
    <xf numFmtId="0" fontId="57" fillId="0" borderId="17" xfId="0" applyFont="1" applyFill="1" applyBorder="1" applyAlignment="1">
      <alignment horizontal="left" vertical="center" wrapText="1"/>
    </xf>
    <xf numFmtId="0" fontId="13"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0" fontId="6" fillId="0" borderId="12" xfId="0" applyFont="1" applyFill="1" applyBorder="1" applyAlignment="1">
      <alignment horizontal="center"/>
    </xf>
    <xf numFmtId="0" fontId="8" fillId="0"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0" xfId="0" applyFont="1" applyFill="1" applyAlignment="1">
      <alignment horizontal="center" vertical="center"/>
    </xf>
    <xf numFmtId="0" fontId="6" fillId="0" borderId="2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Alignment="1">
      <alignment horizontal="center" vertical="center" wrapText="1"/>
    </xf>
    <xf numFmtId="0" fontId="58" fillId="26" borderId="10" xfId="0" applyFont="1" applyFill="1" applyBorder="1" applyAlignment="1">
      <alignment horizontal="center" vertical="center"/>
    </xf>
    <xf numFmtId="0" fontId="58" fillId="19" borderId="10" xfId="0" applyFont="1" applyFill="1" applyBorder="1" applyAlignment="1">
      <alignment horizontal="center" vertical="center"/>
    </xf>
    <xf numFmtId="9" fontId="2" fillId="33" borderId="10" xfId="0" applyNumberFormat="1" applyFont="1" applyFill="1" applyBorder="1" applyAlignment="1">
      <alignment horizontal="center" vertical="center" wrapText="1"/>
    </xf>
    <xf numFmtId="17" fontId="2" fillId="33" borderId="10" xfId="0" applyNumberFormat="1" applyFont="1" applyFill="1" applyBorder="1" applyAlignment="1">
      <alignment vertical="center" wrapText="1"/>
    </xf>
    <xf numFmtId="9" fontId="2" fillId="33" borderId="10" xfId="56" applyFont="1" applyFill="1" applyBorder="1" applyAlignment="1">
      <alignment horizontal="center" vertical="center" wrapText="1"/>
    </xf>
    <xf numFmtId="17" fontId="2" fillId="33" borderId="10"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0" fontId="0" fillId="33" borderId="10" xfId="0" applyFill="1" applyBorder="1" applyAlignment="1">
      <alignment horizontal="left" vertical="center" wrapText="1"/>
    </xf>
    <xf numFmtId="0" fontId="0" fillId="33" borderId="10" xfId="0" applyFill="1" applyBorder="1" applyAlignment="1">
      <alignment horizontal="center" vertical="center" wrapText="1"/>
    </xf>
    <xf numFmtId="9" fontId="2" fillId="33" borderId="17" xfId="0" applyNumberFormat="1" applyFont="1" applyFill="1" applyBorder="1" applyAlignment="1">
      <alignment horizontal="center" vertical="center" wrapText="1"/>
    </xf>
    <xf numFmtId="0" fontId="2" fillId="33" borderId="17" xfId="0" applyFont="1" applyFill="1" applyBorder="1" applyAlignment="1">
      <alignment horizontal="justify" vertical="center" wrapText="1"/>
    </xf>
    <xf numFmtId="17" fontId="2" fillId="33" borderId="10" xfId="0" applyNumberFormat="1" applyFont="1" applyFill="1" applyBorder="1" applyAlignment="1">
      <alignment horizontal="right" vertical="center" wrapText="1"/>
    </xf>
    <xf numFmtId="1" fontId="2" fillId="33" borderId="10" xfId="0" applyNumberFormat="1" applyFont="1" applyFill="1" applyBorder="1" applyAlignment="1">
      <alignment horizontal="center" vertical="center" wrapText="1"/>
    </xf>
    <xf numFmtId="9" fontId="2" fillId="33" borderId="10" xfId="56" applyFont="1" applyFill="1" applyBorder="1" applyAlignment="1">
      <alignment horizontal="center" vertical="center" wrapText="1"/>
    </xf>
    <xf numFmtId="0" fontId="9" fillId="33" borderId="10" xfId="0" applyFont="1" applyFill="1" applyBorder="1" applyAlignment="1">
      <alignment horizontal="justify" vertical="center" wrapText="1"/>
    </xf>
    <xf numFmtId="17" fontId="59" fillId="33" borderId="10" xfId="0" applyNumberFormat="1" applyFont="1" applyFill="1" applyBorder="1" applyAlignment="1">
      <alignment vertical="center" wrapText="1"/>
    </xf>
    <xf numFmtId="0" fontId="2" fillId="33" borderId="10" xfId="0" applyFont="1" applyFill="1" applyBorder="1" applyAlignment="1">
      <alignment horizontal="left" vertical="center"/>
    </xf>
    <xf numFmtId="0" fontId="2" fillId="33" borderId="10" xfId="0" applyFont="1" applyFill="1" applyBorder="1" applyAlignment="1">
      <alignment vertical="center"/>
    </xf>
    <xf numFmtId="9" fontId="2" fillId="33" borderId="10" xfId="48" applyNumberFormat="1" applyFont="1" applyFill="1" applyBorder="1" applyAlignment="1">
      <alignment horizontal="center" vertical="center" wrapText="1"/>
    </xf>
    <xf numFmtId="9" fontId="2" fillId="33" borderId="10" xfId="0" applyNumberFormat="1" applyFont="1" applyFill="1" applyBorder="1" applyAlignment="1" quotePrefix="1">
      <alignment horizontal="center" vertical="center" wrapText="1"/>
    </xf>
    <xf numFmtId="0" fontId="59" fillId="33" borderId="10" xfId="0" applyFont="1" applyFill="1" applyBorder="1" applyAlignment="1">
      <alignment horizontal="center" vertical="center" wrapText="1"/>
    </xf>
    <xf numFmtId="17" fontId="59" fillId="33" borderId="10" xfId="0" applyNumberFormat="1" applyFont="1" applyFill="1" applyBorder="1" applyAlignment="1">
      <alignment horizontal="center" vertical="center" wrapText="1"/>
    </xf>
    <xf numFmtId="0" fontId="2" fillId="33" borderId="10" xfId="0" applyFont="1" applyFill="1" applyBorder="1" applyAlignment="1">
      <alignment horizontal="justify" vertical="center" wrapText="1"/>
    </xf>
    <xf numFmtId="0" fontId="59" fillId="33" borderId="10" xfId="0" applyFont="1" applyFill="1" applyBorder="1" applyAlignment="1">
      <alignment horizontal="left" vertical="center" wrapText="1"/>
    </xf>
    <xf numFmtId="0" fontId="59" fillId="33" borderId="10" xfId="0" applyFont="1" applyFill="1" applyBorder="1" applyAlignment="1">
      <alignment vertical="center" wrapText="1"/>
    </xf>
    <xf numFmtId="9" fontId="2" fillId="33" borderId="10" xfId="48" applyNumberFormat="1"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0] 2" xfId="49"/>
    <cellStyle name="Millares 2" xfId="50"/>
    <cellStyle name="Millares 3"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G15"/>
  <sheetViews>
    <sheetView zoomScalePageLayoutView="0" workbookViewId="0" topLeftCell="A1">
      <selection activeCell="F23" sqref="F23"/>
    </sheetView>
  </sheetViews>
  <sheetFormatPr defaultColWidth="11.421875" defaultRowHeight="15"/>
  <cols>
    <col min="1" max="1" width="2.421875" style="18" customWidth="1"/>
    <col min="2" max="2" width="5.57421875" style="18" customWidth="1"/>
    <col min="3" max="3" width="54.00390625" style="22" customWidth="1"/>
    <col min="4" max="4" width="14.28125" style="18" customWidth="1"/>
    <col min="5" max="5" width="11.421875" style="18" customWidth="1"/>
    <col min="6" max="6" width="15.7109375" style="18" customWidth="1"/>
    <col min="7" max="7" width="12.421875" style="18" customWidth="1"/>
    <col min="8" max="16384" width="11.421875" style="18" customWidth="1"/>
  </cols>
  <sheetData>
    <row r="2" ht="15">
      <c r="C2" s="19" t="s">
        <v>144</v>
      </c>
    </row>
    <row r="3" spans="2:3" ht="14.25">
      <c r="B3" s="20" t="s">
        <v>145</v>
      </c>
      <c r="C3" s="21" t="s">
        <v>146</v>
      </c>
    </row>
    <row r="4" spans="2:3" ht="28.5">
      <c r="B4" s="20" t="s">
        <v>147</v>
      </c>
      <c r="C4" s="21" t="s">
        <v>148</v>
      </c>
    </row>
    <row r="5" spans="2:3" ht="14.25">
      <c r="B5" s="20" t="s">
        <v>149</v>
      </c>
      <c r="C5" s="21" t="s">
        <v>150</v>
      </c>
    </row>
    <row r="6" spans="2:3" ht="14.25">
      <c r="B6" s="20" t="s">
        <v>151</v>
      </c>
      <c r="C6" s="21" t="s">
        <v>152</v>
      </c>
    </row>
    <row r="8" spans="2:7" ht="21" customHeight="1">
      <c r="B8" s="80" t="s">
        <v>6</v>
      </c>
      <c r="C8" s="81"/>
      <c r="D8" s="23" t="s">
        <v>153</v>
      </c>
      <c r="E8" s="23" t="s">
        <v>154</v>
      </c>
      <c r="F8" s="23" t="s">
        <v>155</v>
      </c>
      <c r="G8" s="23" t="s">
        <v>156</v>
      </c>
    </row>
    <row r="9" spans="2:7" ht="36.75" customHeight="1">
      <c r="B9" s="24">
        <v>1</v>
      </c>
      <c r="C9" s="17" t="s">
        <v>39</v>
      </c>
      <c r="D9" s="24" t="s">
        <v>157</v>
      </c>
      <c r="E9" s="24" t="s">
        <v>157</v>
      </c>
      <c r="F9" s="24" t="s">
        <v>157</v>
      </c>
      <c r="G9" s="24"/>
    </row>
    <row r="10" spans="2:7" ht="36.75" customHeight="1">
      <c r="B10" s="24">
        <v>2</v>
      </c>
      <c r="C10" s="17" t="s">
        <v>30</v>
      </c>
      <c r="D10" s="24" t="s">
        <v>157</v>
      </c>
      <c r="E10" s="24"/>
      <c r="F10" s="24" t="s">
        <v>157</v>
      </c>
      <c r="G10" s="24"/>
    </row>
    <row r="11" spans="2:7" ht="36.75" customHeight="1">
      <c r="B11" s="24">
        <v>3</v>
      </c>
      <c r="C11" s="17" t="s">
        <v>31</v>
      </c>
      <c r="D11" s="24"/>
      <c r="E11" s="24"/>
      <c r="F11" s="24" t="s">
        <v>157</v>
      </c>
      <c r="G11" s="24"/>
    </row>
    <row r="12" spans="2:7" ht="36.75" customHeight="1">
      <c r="B12" s="24">
        <v>4</v>
      </c>
      <c r="C12" s="17" t="s">
        <v>158</v>
      </c>
      <c r="D12" s="24" t="s">
        <v>157</v>
      </c>
      <c r="E12" s="24" t="s">
        <v>157</v>
      </c>
      <c r="F12" s="24" t="s">
        <v>157</v>
      </c>
      <c r="G12" s="24" t="s">
        <v>157</v>
      </c>
    </row>
    <row r="13" spans="2:7" ht="36.75" customHeight="1">
      <c r="B13" s="24">
        <v>5</v>
      </c>
      <c r="C13" s="17" t="s">
        <v>41</v>
      </c>
      <c r="D13" s="24"/>
      <c r="E13" s="24" t="s">
        <v>157</v>
      </c>
      <c r="F13" s="24"/>
      <c r="G13" s="24" t="s">
        <v>157</v>
      </c>
    </row>
    <row r="14" spans="2:7" ht="36.75" customHeight="1">
      <c r="B14" s="24">
        <v>6</v>
      </c>
      <c r="C14" s="17" t="s">
        <v>34</v>
      </c>
      <c r="D14" s="24" t="s">
        <v>157</v>
      </c>
      <c r="E14" s="24" t="s">
        <v>157</v>
      </c>
      <c r="F14" s="24" t="s">
        <v>157</v>
      </c>
      <c r="G14" s="24"/>
    </row>
    <row r="15" spans="2:7" ht="36.75" customHeight="1">
      <c r="B15" s="24">
        <v>7</v>
      </c>
      <c r="C15" s="17" t="s">
        <v>35</v>
      </c>
      <c r="D15" s="24" t="s">
        <v>157</v>
      </c>
      <c r="E15" s="24" t="s">
        <v>157</v>
      </c>
      <c r="F15" s="24" t="s">
        <v>157</v>
      </c>
      <c r="G15" s="24"/>
    </row>
  </sheetData>
  <sheetProtection/>
  <mergeCells count="1">
    <mergeCell ref="B8:C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4" tint="0.39998000860214233"/>
    <pageSetUpPr fitToPage="1"/>
  </sheetPr>
  <dimension ref="A1:AI85"/>
  <sheetViews>
    <sheetView showGridLines="0" tabSelected="1" zoomScale="60" zoomScaleNormal="60" workbookViewId="0" topLeftCell="O1">
      <selection activeCell="V56" sqref="V56"/>
    </sheetView>
  </sheetViews>
  <sheetFormatPr defaultColWidth="11.421875" defaultRowHeight="15"/>
  <cols>
    <col min="1" max="1" width="1.1484375" style="22" hidden="1" customWidth="1"/>
    <col min="2" max="2" width="2.8515625" style="1" customWidth="1"/>
    <col min="3" max="3" width="22.140625" style="31" customWidth="1"/>
    <col min="4" max="4" width="29.00390625" style="32" customWidth="1"/>
    <col min="5" max="5" width="42.28125" style="33" customWidth="1"/>
    <col min="6" max="6" width="44.00390625" style="34" customWidth="1"/>
    <col min="7" max="7" width="40.421875" style="33" customWidth="1"/>
    <col min="8" max="8" width="42.28125" style="33" customWidth="1"/>
    <col min="9" max="9" width="8.57421875" style="1" customWidth="1"/>
    <col min="10" max="10" width="10.28125" style="1" customWidth="1"/>
    <col min="11" max="11" width="10.8515625" style="47" customWidth="1"/>
    <col min="12" max="12" width="71.28125" style="34" customWidth="1"/>
    <col min="13" max="13" width="5.7109375" style="1" customWidth="1"/>
    <col min="14" max="14" width="5.421875" style="1" customWidth="1"/>
    <col min="15" max="15" width="12.00390625" style="37" customWidth="1"/>
    <col min="16" max="16" width="54.140625" style="34" customWidth="1"/>
    <col min="17" max="17" width="29.7109375" style="33" customWidth="1"/>
    <col min="18" max="18" width="9.7109375" style="1" customWidth="1"/>
    <col min="19" max="19" width="10.57421875" style="31" customWidth="1"/>
    <col min="20" max="20" width="9.57421875" style="1" customWidth="1"/>
    <col min="21" max="21" width="9.57421875" style="51" customWidth="1"/>
    <col min="22" max="22" width="104.421875" style="2" customWidth="1"/>
    <col min="23" max="34" width="11.421875" style="38" customWidth="1"/>
    <col min="35" max="35" width="25.421875" style="38" customWidth="1"/>
    <col min="36" max="16384" width="11.421875" style="38" customWidth="1"/>
  </cols>
  <sheetData>
    <row r="1" spans="1:22" s="69" customFormat="1" ht="20.25">
      <c r="A1" s="59"/>
      <c r="B1" s="60"/>
      <c r="C1" s="61"/>
      <c r="D1" s="62"/>
      <c r="E1" s="63"/>
      <c r="F1" s="64"/>
      <c r="G1" s="63"/>
      <c r="H1" s="63"/>
      <c r="I1" s="60"/>
      <c r="J1" s="60"/>
      <c r="K1" s="65"/>
      <c r="L1" s="64"/>
      <c r="M1" s="60"/>
      <c r="N1" s="60"/>
      <c r="O1" s="66"/>
      <c r="P1" s="64"/>
      <c r="Q1" s="63"/>
      <c r="R1" s="60"/>
      <c r="S1" s="61"/>
      <c r="T1" s="60"/>
      <c r="U1" s="67"/>
      <c r="V1" s="68"/>
    </row>
    <row r="2" spans="1:22" s="69" customFormat="1" ht="20.25">
      <c r="A2" s="59"/>
      <c r="B2" s="100" t="s">
        <v>0</v>
      </c>
      <c r="C2" s="100"/>
      <c r="D2" s="100"/>
      <c r="E2" s="100"/>
      <c r="F2" s="100"/>
      <c r="G2" s="100"/>
      <c r="H2" s="100"/>
      <c r="I2" s="100"/>
      <c r="J2" s="100"/>
      <c r="K2" s="100"/>
      <c r="L2" s="100"/>
      <c r="M2" s="100"/>
      <c r="N2" s="100"/>
      <c r="O2" s="100"/>
      <c r="P2" s="100"/>
      <c r="Q2" s="100"/>
      <c r="R2" s="100"/>
      <c r="S2" s="100"/>
      <c r="T2" s="100"/>
      <c r="U2" s="100"/>
      <c r="V2" s="100"/>
    </row>
    <row r="3" spans="1:22" s="69" customFormat="1" ht="20.25">
      <c r="A3" s="59"/>
      <c r="B3" s="101" t="s">
        <v>322</v>
      </c>
      <c r="C3" s="101"/>
      <c r="D3" s="101"/>
      <c r="E3" s="101"/>
      <c r="F3" s="101"/>
      <c r="G3" s="101"/>
      <c r="H3" s="101"/>
      <c r="I3" s="101"/>
      <c r="J3" s="101"/>
      <c r="K3" s="101"/>
      <c r="L3" s="101"/>
      <c r="M3" s="101"/>
      <c r="N3" s="101"/>
      <c r="O3" s="101"/>
      <c r="P3" s="101"/>
      <c r="Q3" s="101"/>
      <c r="R3" s="101"/>
      <c r="S3" s="101"/>
      <c r="T3" s="101"/>
      <c r="U3" s="101"/>
      <c r="V3" s="101"/>
    </row>
    <row r="4" spans="1:22" s="69" customFormat="1" ht="20.25">
      <c r="A4" s="59"/>
      <c r="B4" s="100" t="s">
        <v>1</v>
      </c>
      <c r="C4" s="100"/>
      <c r="D4" s="100"/>
      <c r="E4" s="100"/>
      <c r="F4" s="100"/>
      <c r="G4" s="100"/>
      <c r="H4" s="100" t="s">
        <v>2</v>
      </c>
      <c r="I4" s="100"/>
      <c r="J4" s="100"/>
      <c r="K4" s="100"/>
      <c r="L4" s="100"/>
      <c r="M4" s="100"/>
      <c r="N4" s="100"/>
      <c r="O4" s="100"/>
      <c r="P4" s="100" t="s">
        <v>3</v>
      </c>
      <c r="Q4" s="100"/>
      <c r="R4" s="100"/>
      <c r="S4" s="100"/>
      <c r="T4" s="100"/>
      <c r="U4" s="100"/>
      <c r="V4" s="70"/>
    </row>
    <row r="5" spans="2:22" ht="27" customHeight="1">
      <c r="B5" s="102" t="s">
        <v>27</v>
      </c>
      <c r="C5" s="103" t="s">
        <v>4</v>
      </c>
      <c r="D5" s="97" t="s">
        <v>6</v>
      </c>
      <c r="E5" s="97" t="s">
        <v>5</v>
      </c>
      <c r="F5" s="97"/>
      <c r="G5" s="97"/>
      <c r="H5" s="97" t="s">
        <v>7</v>
      </c>
      <c r="I5" s="97" t="s">
        <v>8</v>
      </c>
      <c r="J5" s="97"/>
      <c r="K5" s="97"/>
      <c r="L5" s="99" t="s">
        <v>9</v>
      </c>
      <c r="M5" s="99"/>
      <c r="N5" s="99"/>
      <c r="O5" s="99"/>
      <c r="P5" s="97" t="s">
        <v>10</v>
      </c>
      <c r="Q5" s="97" t="s">
        <v>11</v>
      </c>
      <c r="R5" s="105" t="s">
        <v>12</v>
      </c>
      <c r="S5" s="105" t="s">
        <v>13</v>
      </c>
      <c r="T5" s="104" t="s">
        <v>14</v>
      </c>
      <c r="U5" s="106" t="s">
        <v>28</v>
      </c>
      <c r="V5" s="97" t="s">
        <v>313</v>
      </c>
    </row>
    <row r="6" spans="2:22" ht="21.75" customHeight="1">
      <c r="B6" s="102"/>
      <c r="C6" s="103"/>
      <c r="D6" s="97"/>
      <c r="E6" s="97"/>
      <c r="F6" s="97"/>
      <c r="G6" s="97"/>
      <c r="H6" s="97"/>
      <c r="I6" s="97" t="s">
        <v>15</v>
      </c>
      <c r="J6" s="97"/>
      <c r="K6" s="97"/>
      <c r="L6" s="97" t="s">
        <v>16</v>
      </c>
      <c r="M6" s="97" t="s">
        <v>17</v>
      </c>
      <c r="N6" s="97"/>
      <c r="O6" s="97"/>
      <c r="P6" s="97"/>
      <c r="Q6" s="97"/>
      <c r="R6" s="105"/>
      <c r="S6" s="105"/>
      <c r="T6" s="104"/>
      <c r="U6" s="106"/>
      <c r="V6" s="99"/>
    </row>
    <row r="7" spans="2:22" ht="81" customHeight="1">
      <c r="B7" s="102"/>
      <c r="C7" s="103"/>
      <c r="D7" s="97"/>
      <c r="E7" s="97"/>
      <c r="F7" s="97"/>
      <c r="G7" s="97"/>
      <c r="H7" s="97"/>
      <c r="I7" s="71" t="s">
        <v>18</v>
      </c>
      <c r="J7" s="72" t="s">
        <v>19</v>
      </c>
      <c r="K7" s="73" t="s">
        <v>20</v>
      </c>
      <c r="L7" s="97"/>
      <c r="M7" s="72" t="s">
        <v>18</v>
      </c>
      <c r="N7" s="72" t="s">
        <v>19</v>
      </c>
      <c r="O7" s="71" t="s">
        <v>21</v>
      </c>
      <c r="P7" s="97"/>
      <c r="Q7" s="97"/>
      <c r="R7" s="105"/>
      <c r="S7" s="105"/>
      <c r="T7" s="104"/>
      <c r="U7" s="106"/>
      <c r="V7" s="99"/>
    </row>
    <row r="8" spans="2:22" ht="378.75" customHeight="1">
      <c r="B8" s="107">
        <v>1</v>
      </c>
      <c r="C8" s="88" t="s">
        <v>29</v>
      </c>
      <c r="D8" s="108" t="s">
        <v>171</v>
      </c>
      <c r="E8" s="94" t="s">
        <v>164</v>
      </c>
      <c r="F8" s="94"/>
      <c r="G8" s="94"/>
      <c r="H8" s="98" t="s">
        <v>273</v>
      </c>
      <c r="I8" s="88">
        <v>2</v>
      </c>
      <c r="J8" s="88">
        <v>20</v>
      </c>
      <c r="K8" s="90" t="str">
        <f>IF(I8*J8=0," ",IF(OR(AND(I8=1,J8=5),AND(I8=1,J8=10),AND(I8=2,J8=10)),"Bajo",IF(OR(AND(I8=1,J8=20),AND(I8=2,J8=10),AND(I8=3,J8=5),AND(I8=4,J8=5),AND(I8=5,J8=5)),"Moderado",IF(OR(AND(I8=2,J8=20),AND(I8=3,J8=10),AND(I8=4,J8=10),AND(I8=5,J8=10)),"Alto",IF(OR(AND(I8=3,J8=20),AND(I8=4,J8=20),AND(I8=5,J8=20)),"Extremo","")))))</f>
        <v>Alto</v>
      </c>
      <c r="L8" s="94" t="s">
        <v>269</v>
      </c>
      <c r="M8" s="88">
        <v>1</v>
      </c>
      <c r="N8" s="88">
        <v>20</v>
      </c>
      <c r="O8" s="86" t="str">
        <f>IF(M8*N8=0," ",IF(OR(AND(M8=1,N8=5),AND(M8=1,N8=10),AND(M8=2,N8=10)),"Bajo",IF(OR(AND(M8=1,N8=20),AND(M8=2,N8=10),AND(M8=3,N8=5),AND(M8=4,N8=5),AND(M8=5,N8=5)),"Moderado",IF(OR(AND(M8=2,N8=20),AND(M8=3,N8=10),AND(M8=4,N8=10),AND(M8=5,N8=10)),"Alto",IF(OR(AND(M8=3,N8=20),AND(M8=4,N8=20),AND(M8=5,N8=20)),"Extremo","")))))</f>
        <v>Moderado</v>
      </c>
      <c r="P8" s="75" t="s">
        <v>185</v>
      </c>
      <c r="Q8" s="76" t="s">
        <v>184</v>
      </c>
      <c r="R8" s="132">
        <v>43831</v>
      </c>
      <c r="S8" s="132">
        <v>44166</v>
      </c>
      <c r="T8" s="77">
        <v>6</v>
      </c>
      <c r="U8" s="133">
        <v>1</v>
      </c>
      <c r="V8" s="74" t="s">
        <v>330</v>
      </c>
    </row>
    <row r="9" spans="2:22" ht="330.75">
      <c r="B9" s="107"/>
      <c r="C9" s="88"/>
      <c r="D9" s="108"/>
      <c r="E9" s="94"/>
      <c r="F9" s="94"/>
      <c r="G9" s="94"/>
      <c r="H9" s="98"/>
      <c r="I9" s="88"/>
      <c r="J9" s="88"/>
      <c r="K9" s="90"/>
      <c r="L9" s="94"/>
      <c r="M9" s="88"/>
      <c r="N9" s="88"/>
      <c r="O9" s="86"/>
      <c r="P9" s="75" t="s">
        <v>270</v>
      </c>
      <c r="Q9" s="76" t="s">
        <v>271</v>
      </c>
      <c r="R9" s="132">
        <v>43647</v>
      </c>
      <c r="S9" s="132">
        <v>44166</v>
      </c>
      <c r="T9" s="77">
        <v>1</v>
      </c>
      <c r="U9" s="133">
        <v>0.3</v>
      </c>
      <c r="V9" s="74" t="s">
        <v>331</v>
      </c>
    </row>
    <row r="10" spans="2:22" ht="166.5" customHeight="1">
      <c r="B10" s="107"/>
      <c r="C10" s="88"/>
      <c r="D10" s="108"/>
      <c r="E10" s="94"/>
      <c r="F10" s="94"/>
      <c r="G10" s="94"/>
      <c r="H10" s="98"/>
      <c r="I10" s="88"/>
      <c r="J10" s="88"/>
      <c r="K10" s="90"/>
      <c r="L10" s="94"/>
      <c r="M10" s="88"/>
      <c r="N10" s="88"/>
      <c r="O10" s="86"/>
      <c r="P10" s="75" t="s">
        <v>263</v>
      </c>
      <c r="Q10" s="76" t="s">
        <v>192</v>
      </c>
      <c r="R10" s="132">
        <v>43647</v>
      </c>
      <c r="S10" s="132">
        <v>44166</v>
      </c>
      <c r="T10" s="77">
        <v>3</v>
      </c>
      <c r="U10" s="131">
        <v>1</v>
      </c>
      <c r="V10" s="74" t="s">
        <v>333</v>
      </c>
    </row>
    <row r="11" spans="2:22" ht="87.75" customHeight="1">
      <c r="B11" s="107"/>
      <c r="C11" s="88"/>
      <c r="D11" s="108"/>
      <c r="E11" s="4" t="s">
        <v>204</v>
      </c>
      <c r="F11" s="29" t="s">
        <v>212</v>
      </c>
      <c r="G11" s="4"/>
      <c r="H11" s="98"/>
      <c r="I11" s="88"/>
      <c r="J11" s="88"/>
      <c r="K11" s="90"/>
      <c r="L11" s="29" t="s">
        <v>208</v>
      </c>
      <c r="M11" s="88"/>
      <c r="N11" s="88"/>
      <c r="O11" s="86"/>
      <c r="P11" s="75"/>
      <c r="Q11" s="76"/>
      <c r="R11" s="132"/>
      <c r="S11" s="132"/>
      <c r="T11" s="77"/>
      <c r="U11" s="133"/>
      <c r="V11" s="74"/>
    </row>
    <row r="12" spans="2:22" ht="123.75" customHeight="1">
      <c r="B12" s="107"/>
      <c r="C12" s="88"/>
      <c r="D12" s="108"/>
      <c r="E12" s="25" t="s">
        <v>213</v>
      </c>
      <c r="F12" s="25" t="s">
        <v>40</v>
      </c>
      <c r="G12" s="30"/>
      <c r="H12" s="98"/>
      <c r="I12" s="88"/>
      <c r="J12" s="88"/>
      <c r="K12" s="90"/>
      <c r="L12" s="25" t="s">
        <v>252</v>
      </c>
      <c r="M12" s="88"/>
      <c r="N12" s="88"/>
      <c r="O12" s="86"/>
      <c r="P12" s="75" t="s">
        <v>306</v>
      </c>
      <c r="Q12" s="76" t="s">
        <v>214</v>
      </c>
      <c r="R12" s="132">
        <v>43647</v>
      </c>
      <c r="S12" s="132">
        <v>44166</v>
      </c>
      <c r="T12" s="77">
        <v>1</v>
      </c>
      <c r="U12" s="133">
        <v>0.9</v>
      </c>
      <c r="V12" s="74" t="s">
        <v>334</v>
      </c>
    </row>
    <row r="13" spans="2:22" ht="65.25" customHeight="1">
      <c r="B13" s="107"/>
      <c r="C13" s="88"/>
      <c r="D13" s="108"/>
      <c r="E13" s="4" t="s">
        <v>179</v>
      </c>
      <c r="F13" s="29" t="s">
        <v>186</v>
      </c>
      <c r="G13" s="4"/>
      <c r="H13" s="98"/>
      <c r="I13" s="88"/>
      <c r="J13" s="88"/>
      <c r="K13" s="90"/>
      <c r="L13" s="29" t="s">
        <v>195</v>
      </c>
      <c r="M13" s="88"/>
      <c r="N13" s="88"/>
      <c r="O13" s="86"/>
      <c r="P13" s="75"/>
      <c r="Q13" s="76"/>
      <c r="R13" s="132"/>
      <c r="S13" s="132"/>
      <c r="T13" s="77"/>
      <c r="U13" s="133"/>
      <c r="V13" s="74"/>
    </row>
    <row r="14" spans="2:22" ht="55.5" customHeight="1">
      <c r="B14" s="107"/>
      <c r="C14" s="88"/>
      <c r="D14" s="108"/>
      <c r="E14" s="94" t="s">
        <v>188</v>
      </c>
      <c r="F14" s="95" t="s">
        <v>189</v>
      </c>
      <c r="G14" s="95"/>
      <c r="H14" s="98"/>
      <c r="I14" s="88"/>
      <c r="J14" s="88"/>
      <c r="K14" s="90"/>
      <c r="L14" s="94" t="s">
        <v>201</v>
      </c>
      <c r="M14" s="88"/>
      <c r="N14" s="88"/>
      <c r="O14" s="86"/>
      <c r="P14" s="94" t="s">
        <v>217</v>
      </c>
      <c r="Q14" s="94" t="s">
        <v>216</v>
      </c>
      <c r="R14" s="134">
        <v>43647</v>
      </c>
      <c r="S14" s="134">
        <v>44166</v>
      </c>
      <c r="T14" s="115" t="s">
        <v>202</v>
      </c>
      <c r="U14" s="135">
        <v>0.8</v>
      </c>
      <c r="V14" s="136" t="s">
        <v>325</v>
      </c>
    </row>
    <row r="15" spans="2:22" ht="45" customHeight="1">
      <c r="B15" s="107"/>
      <c r="C15" s="88"/>
      <c r="D15" s="108"/>
      <c r="E15" s="94"/>
      <c r="F15" s="95"/>
      <c r="G15" s="95"/>
      <c r="H15" s="98"/>
      <c r="I15" s="88"/>
      <c r="J15" s="88"/>
      <c r="K15" s="90"/>
      <c r="L15" s="94"/>
      <c r="M15" s="88"/>
      <c r="N15" s="88"/>
      <c r="O15" s="86"/>
      <c r="P15" s="94"/>
      <c r="Q15" s="137"/>
      <c r="R15" s="138"/>
      <c r="S15" s="138"/>
      <c r="T15" s="138"/>
      <c r="U15" s="139"/>
      <c r="V15" s="140"/>
    </row>
    <row r="16" spans="2:35" ht="31.5" customHeight="1">
      <c r="B16" s="107"/>
      <c r="C16" s="88"/>
      <c r="D16" s="108"/>
      <c r="E16" s="94" t="s">
        <v>180</v>
      </c>
      <c r="F16" s="25" t="s">
        <v>218</v>
      </c>
      <c r="G16" s="28"/>
      <c r="H16" s="98"/>
      <c r="I16" s="88"/>
      <c r="J16" s="88"/>
      <c r="K16" s="90"/>
      <c r="L16" s="29" t="s">
        <v>196</v>
      </c>
      <c r="M16" s="88"/>
      <c r="N16" s="88"/>
      <c r="O16" s="86"/>
      <c r="P16" s="94" t="s">
        <v>190</v>
      </c>
      <c r="Q16" s="94" t="s">
        <v>214</v>
      </c>
      <c r="R16" s="141">
        <v>43647</v>
      </c>
      <c r="S16" s="141">
        <v>44166</v>
      </c>
      <c r="T16" s="142">
        <v>1</v>
      </c>
      <c r="U16" s="143">
        <v>0.9</v>
      </c>
      <c r="V16" s="136" t="s">
        <v>335</v>
      </c>
      <c r="AI16" s="52"/>
    </row>
    <row r="17" spans="2:22" ht="69" customHeight="1">
      <c r="B17" s="107"/>
      <c r="C17" s="88"/>
      <c r="D17" s="108"/>
      <c r="E17" s="94"/>
      <c r="F17" s="25" t="s">
        <v>181</v>
      </c>
      <c r="G17" s="4"/>
      <c r="H17" s="98"/>
      <c r="I17" s="88"/>
      <c r="J17" s="88"/>
      <c r="K17" s="90"/>
      <c r="L17" s="29" t="s">
        <v>274</v>
      </c>
      <c r="M17" s="88"/>
      <c r="N17" s="88"/>
      <c r="O17" s="86"/>
      <c r="P17" s="94"/>
      <c r="Q17" s="94"/>
      <c r="R17" s="141"/>
      <c r="S17" s="141"/>
      <c r="T17" s="142"/>
      <c r="U17" s="143"/>
      <c r="V17" s="140"/>
    </row>
    <row r="18" spans="2:22" ht="159" customHeight="1">
      <c r="B18" s="107"/>
      <c r="C18" s="88"/>
      <c r="D18" s="108"/>
      <c r="E18" s="12" t="s">
        <v>191</v>
      </c>
      <c r="F18" s="29" t="s">
        <v>212</v>
      </c>
      <c r="G18" s="4"/>
      <c r="H18" s="98"/>
      <c r="I18" s="88"/>
      <c r="J18" s="88"/>
      <c r="K18" s="90"/>
      <c r="L18" s="29" t="s">
        <v>275</v>
      </c>
      <c r="M18" s="88"/>
      <c r="N18" s="88"/>
      <c r="O18" s="86"/>
      <c r="P18" s="75" t="s">
        <v>267</v>
      </c>
      <c r="Q18" s="76" t="s">
        <v>207</v>
      </c>
      <c r="R18" s="132">
        <v>43647</v>
      </c>
      <c r="S18" s="132">
        <v>44166</v>
      </c>
      <c r="T18" s="77">
        <v>1</v>
      </c>
      <c r="U18" s="131">
        <v>0.7</v>
      </c>
      <c r="V18" s="144" t="s">
        <v>315</v>
      </c>
    </row>
    <row r="19" spans="2:22" ht="103.5" customHeight="1">
      <c r="B19" s="107"/>
      <c r="C19" s="88"/>
      <c r="D19" s="108"/>
      <c r="E19" s="12" t="s">
        <v>170</v>
      </c>
      <c r="F19" s="25" t="s">
        <v>46</v>
      </c>
      <c r="G19" s="4"/>
      <c r="H19" s="98"/>
      <c r="I19" s="88"/>
      <c r="J19" s="88"/>
      <c r="K19" s="90"/>
      <c r="L19" s="29" t="s">
        <v>276</v>
      </c>
      <c r="M19" s="88"/>
      <c r="N19" s="88"/>
      <c r="O19" s="86"/>
      <c r="P19" s="75"/>
      <c r="Q19" s="76"/>
      <c r="R19" s="132"/>
      <c r="S19" s="132"/>
      <c r="T19" s="77"/>
      <c r="U19" s="133"/>
      <c r="V19" s="74"/>
    </row>
    <row r="20" spans="2:22" ht="100.5" customHeight="1">
      <c r="B20" s="107"/>
      <c r="C20" s="88"/>
      <c r="D20" s="108"/>
      <c r="E20" s="16" t="s">
        <v>246</v>
      </c>
      <c r="F20" s="29" t="s">
        <v>247</v>
      </c>
      <c r="G20" s="3"/>
      <c r="H20" s="98"/>
      <c r="I20" s="88"/>
      <c r="J20" s="88"/>
      <c r="K20" s="90"/>
      <c r="L20" s="29" t="s">
        <v>253</v>
      </c>
      <c r="M20" s="88"/>
      <c r="N20" s="88"/>
      <c r="O20" s="86"/>
      <c r="P20" s="75" t="s">
        <v>305</v>
      </c>
      <c r="Q20" s="76" t="s">
        <v>182</v>
      </c>
      <c r="R20" s="132">
        <v>43647</v>
      </c>
      <c r="S20" s="132">
        <v>44166</v>
      </c>
      <c r="T20" s="77">
        <v>5</v>
      </c>
      <c r="U20" s="133">
        <v>1</v>
      </c>
      <c r="V20" s="74" t="s">
        <v>316</v>
      </c>
    </row>
    <row r="21" spans="2:22" ht="211.5" customHeight="1">
      <c r="B21" s="84">
        <v>2</v>
      </c>
      <c r="C21" s="88" t="s">
        <v>295</v>
      </c>
      <c r="D21" s="93" t="s">
        <v>30</v>
      </c>
      <c r="E21" s="94" t="s">
        <v>164</v>
      </c>
      <c r="F21" s="94"/>
      <c r="G21" s="94"/>
      <c r="H21" s="110" t="s">
        <v>289</v>
      </c>
      <c r="I21" s="84">
        <v>3</v>
      </c>
      <c r="J21" s="84">
        <v>20</v>
      </c>
      <c r="K21" s="91" t="str">
        <f>IF(I21*J21=0," ",IF(OR(AND(I21=1,J21=5),AND(I21=1,J21=10),AND(I21=2,J21=10)),"Bajo",IF(OR(AND(I21=1,J21=20),AND(I21=2,J21=10),AND(I21=3,J21=5),AND(I21=4,J21=5),AND(I21=5,J21=5)),"Moderado",IF(OR(AND(I21=2,J21=20),AND(I21=3,J21=10),AND(I21=4,J21=10),AND(I21=5,J21=10)),"Alto",IF(OR(AND(I21=3,J21=20),AND(I21=4,J21=20),AND(I21=5,J21=20)),"Extremo","")))))</f>
        <v>Extremo</v>
      </c>
      <c r="L21" s="94" t="s">
        <v>210</v>
      </c>
      <c r="M21" s="84">
        <v>1</v>
      </c>
      <c r="N21" s="84">
        <v>20</v>
      </c>
      <c r="O21" s="87" t="str">
        <f>IF(M21*N21=0," ",IF(OR(AND(M21=1,N21=5),AND(M21=1,N21=10),AND(M21=2,N21=10)),"Bajo",IF(OR(AND(M21=1,N21=20),AND(M21=2,N21=10),AND(M21=3,N21=5),AND(M21=4,N21=5),AND(M21=5,N21=5)),"Moderado",IF(OR(AND(M21=2,N21=20),AND(M21=3,N21=10),AND(M21=4,N21=10),AND(M21=5,N21=10)),"Alto",IF(OR(AND(M21=3,N21=20),AND(M21=4,N21=20),AND(M21=5,N21=20)),"Extremo","")))))</f>
        <v>Moderado</v>
      </c>
      <c r="P21" s="75" t="s">
        <v>185</v>
      </c>
      <c r="Q21" s="76" t="s">
        <v>184</v>
      </c>
      <c r="R21" s="132">
        <v>43831</v>
      </c>
      <c r="S21" s="132">
        <v>44166</v>
      </c>
      <c r="T21" s="77">
        <v>6</v>
      </c>
      <c r="U21" s="133">
        <v>1</v>
      </c>
      <c r="V21" s="74" t="s">
        <v>330</v>
      </c>
    </row>
    <row r="22" spans="2:22" ht="168.75" customHeight="1">
      <c r="B22" s="84"/>
      <c r="C22" s="88"/>
      <c r="D22" s="93"/>
      <c r="E22" s="94"/>
      <c r="F22" s="94"/>
      <c r="G22" s="94"/>
      <c r="H22" s="110"/>
      <c r="I22" s="84"/>
      <c r="J22" s="84"/>
      <c r="K22" s="91"/>
      <c r="L22" s="94"/>
      <c r="M22" s="84"/>
      <c r="N22" s="84"/>
      <c r="O22" s="87"/>
      <c r="P22" s="75" t="s">
        <v>270</v>
      </c>
      <c r="Q22" s="76" t="s">
        <v>271</v>
      </c>
      <c r="R22" s="132">
        <v>43647</v>
      </c>
      <c r="S22" s="132">
        <v>44166</v>
      </c>
      <c r="T22" s="77">
        <v>1</v>
      </c>
      <c r="U22" s="133">
        <v>0.3</v>
      </c>
      <c r="V22" s="74" t="s">
        <v>331</v>
      </c>
    </row>
    <row r="23" spans="2:22" ht="147.75" customHeight="1">
      <c r="B23" s="84"/>
      <c r="C23" s="88"/>
      <c r="D23" s="93"/>
      <c r="E23" s="109"/>
      <c r="F23" s="109"/>
      <c r="G23" s="109"/>
      <c r="H23" s="110"/>
      <c r="I23" s="84"/>
      <c r="J23" s="84"/>
      <c r="K23" s="91"/>
      <c r="L23" s="94"/>
      <c r="M23" s="84"/>
      <c r="N23" s="84"/>
      <c r="O23" s="87"/>
      <c r="P23" s="75" t="s">
        <v>263</v>
      </c>
      <c r="Q23" s="76" t="s">
        <v>192</v>
      </c>
      <c r="R23" s="132">
        <v>43647</v>
      </c>
      <c r="S23" s="132">
        <v>44166</v>
      </c>
      <c r="T23" s="77">
        <v>3</v>
      </c>
      <c r="U23" s="131">
        <v>1</v>
      </c>
      <c r="V23" s="74" t="s">
        <v>333</v>
      </c>
    </row>
    <row r="24" spans="2:22" ht="276.75" customHeight="1">
      <c r="B24" s="84"/>
      <c r="C24" s="88"/>
      <c r="D24" s="93"/>
      <c r="E24" s="12" t="s">
        <v>36</v>
      </c>
      <c r="F24" s="26" t="s">
        <v>277</v>
      </c>
      <c r="G24" s="3" t="s">
        <v>22</v>
      </c>
      <c r="H24" s="110"/>
      <c r="I24" s="84"/>
      <c r="J24" s="84"/>
      <c r="K24" s="91" t="str">
        <f>IF(I24*J24=0," ",IF(OR(AND(I24=1,J24=5),AND(I24=1,J24=10),AND(I24=2,J24=10)),"Bajo",IF(OR(AND(I24=1,J24=20),AND(I24=2,J24=10),AND(I24=3,J24=5),AND(I24=4,J24=5),AND(I24=5,J24=5)),"Moderado",IF(OR(AND(I24=2,J24=20),AND(I24=3,J24=10),AND(I24=4,J24=10),AND(I24=5,J24=10)),"Alto",IF(OR(AND(I24=3,J24=20),AND(I24=4,J24=20),AND(I24=5,J24=20)),"Extremo","")))))</f>
        <v> </v>
      </c>
      <c r="L24" s="29" t="s">
        <v>219</v>
      </c>
      <c r="M24" s="84"/>
      <c r="N24" s="84"/>
      <c r="O24" s="87" t="str">
        <f>IF(M24*N24=0," ",IF(OR(AND(M24=1,N24=5),AND(M24=1,N24=10),AND(M24=2,N24=10)),"Bajo",IF(OR(AND(M24=1,N24=20),AND(M24=2,N24=10),AND(M24=3,N24=5),AND(M24=4,N24=5),AND(M24=5,N24=5)),"Moderado",IF(OR(AND(M24=2,N24=20),AND(M24=3,N24=10),AND(M24=4,N24=10),AND(M24=5,N24=10)),"Alto",IF(OR(AND(M24=3,N24=20),AND(M24=4,N24=20),AND(M24=5,N24=20)),"Extremo","")))))</f>
        <v> </v>
      </c>
      <c r="P24" s="75" t="s">
        <v>264</v>
      </c>
      <c r="Q24" s="76" t="s">
        <v>192</v>
      </c>
      <c r="R24" s="132">
        <v>43647</v>
      </c>
      <c r="S24" s="132">
        <v>44166</v>
      </c>
      <c r="T24" s="77">
        <v>2</v>
      </c>
      <c r="U24" s="131">
        <v>1</v>
      </c>
      <c r="V24" s="74" t="s">
        <v>336</v>
      </c>
    </row>
    <row r="25" spans="2:22" ht="75">
      <c r="B25" s="84"/>
      <c r="C25" s="88"/>
      <c r="D25" s="93"/>
      <c r="E25" s="12" t="s">
        <v>50</v>
      </c>
      <c r="F25" s="29" t="s">
        <v>221</v>
      </c>
      <c r="G25" s="3"/>
      <c r="H25" s="110"/>
      <c r="I25" s="84"/>
      <c r="J25" s="84"/>
      <c r="K25" s="91"/>
      <c r="L25" s="29" t="s">
        <v>209</v>
      </c>
      <c r="M25" s="84"/>
      <c r="N25" s="84"/>
      <c r="O25" s="87"/>
      <c r="P25" s="75" t="s">
        <v>220</v>
      </c>
      <c r="Q25" s="76" t="s">
        <v>192</v>
      </c>
      <c r="R25" s="132">
        <v>43647</v>
      </c>
      <c r="S25" s="132">
        <v>44166</v>
      </c>
      <c r="T25" s="77">
        <v>1</v>
      </c>
      <c r="U25" s="131">
        <v>1</v>
      </c>
      <c r="V25" s="74" t="s">
        <v>328</v>
      </c>
    </row>
    <row r="26" spans="2:22" ht="60">
      <c r="B26" s="84"/>
      <c r="C26" s="88"/>
      <c r="D26" s="93"/>
      <c r="E26" s="12" t="s">
        <v>38</v>
      </c>
      <c r="F26" s="26" t="s">
        <v>193</v>
      </c>
      <c r="G26" s="3" t="s">
        <v>194</v>
      </c>
      <c r="H26" s="110"/>
      <c r="I26" s="84"/>
      <c r="J26" s="84"/>
      <c r="K26" s="91"/>
      <c r="L26" s="29" t="s">
        <v>222</v>
      </c>
      <c r="M26" s="84"/>
      <c r="N26" s="84"/>
      <c r="O26" s="87"/>
      <c r="P26" s="75"/>
      <c r="Q26" s="76"/>
      <c r="R26" s="145"/>
      <c r="S26" s="76"/>
      <c r="T26" s="77"/>
      <c r="U26" s="133"/>
      <c r="V26" s="74"/>
    </row>
    <row r="27" spans="2:22" ht="45">
      <c r="B27" s="84"/>
      <c r="C27" s="88"/>
      <c r="D27" s="93"/>
      <c r="E27" s="4" t="s">
        <v>179</v>
      </c>
      <c r="F27" s="29" t="s">
        <v>186</v>
      </c>
      <c r="G27" s="4"/>
      <c r="H27" s="110"/>
      <c r="I27" s="84"/>
      <c r="J27" s="84"/>
      <c r="K27" s="91"/>
      <c r="L27" s="29" t="s">
        <v>195</v>
      </c>
      <c r="M27" s="84"/>
      <c r="N27" s="84"/>
      <c r="O27" s="87"/>
      <c r="P27" s="75" t="s">
        <v>187</v>
      </c>
      <c r="Q27" s="76" t="s">
        <v>215</v>
      </c>
      <c r="R27" s="132">
        <v>43647</v>
      </c>
      <c r="S27" s="132">
        <v>44166</v>
      </c>
      <c r="T27" s="77">
        <v>1</v>
      </c>
      <c r="U27" s="131">
        <v>1</v>
      </c>
      <c r="V27" s="144" t="s">
        <v>317</v>
      </c>
    </row>
    <row r="28" spans="2:22" ht="105">
      <c r="B28" s="84"/>
      <c r="C28" s="88"/>
      <c r="D28" s="93"/>
      <c r="E28" s="12" t="s">
        <v>44</v>
      </c>
      <c r="F28" s="26" t="s">
        <v>45</v>
      </c>
      <c r="G28" s="3"/>
      <c r="H28" s="110"/>
      <c r="I28" s="84"/>
      <c r="J28" s="84"/>
      <c r="K28" s="91"/>
      <c r="L28" s="29" t="s">
        <v>205</v>
      </c>
      <c r="M28" s="84"/>
      <c r="N28" s="84"/>
      <c r="O28" s="87"/>
      <c r="P28" s="75"/>
      <c r="Q28" s="76"/>
      <c r="R28" s="145"/>
      <c r="S28" s="76"/>
      <c r="T28" s="77"/>
      <c r="U28" s="133"/>
      <c r="V28" s="74"/>
    </row>
    <row r="29" spans="2:22" ht="377.25" customHeight="1">
      <c r="B29" s="107">
        <v>3</v>
      </c>
      <c r="C29" s="88" t="s">
        <v>296</v>
      </c>
      <c r="D29" s="93" t="s">
        <v>173</v>
      </c>
      <c r="E29" s="94" t="s">
        <v>164</v>
      </c>
      <c r="F29" s="94"/>
      <c r="G29" s="94"/>
      <c r="H29" s="110" t="s">
        <v>289</v>
      </c>
      <c r="I29" s="84">
        <v>3</v>
      </c>
      <c r="J29" s="84">
        <v>20</v>
      </c>
      <c r="K29" s="91" t="str">
        <f>IF(I29*J29=0," ",IF(OR(AND(I29=1,J29=5),AND(I29=1,J29=10),AND(I29=2,J29=10)),"Bajo",IF(OR(AND(I29=1,J29=20),AND(I29=2,J29=10),AND(I29=3,J29=5),AND(I29=4,J29=5),AND(I29=5,J29=5)),"Moderado",IF(OR(AND(I29=2,J29=20),AND(I29=3,J29=10),AND(I29=4,J29=10),AND(I29=5,J29=10)),"Alto",IF(OR(AND(I29=3,J29=20),AND(I29=4,J29=20),AND(I29=5,J29=20)),"Extremo","")))))</f>
        <v>Extremo</v>
      </c>
      <c r="L29" s="94" t="s">
        <v>210</v>
      </c>
      <c r="M29" s="84">
        <v>1</v>
      </c>
      <c r="N29" s="84">
        <v>20</v>
      </c>
      <c r="O29" s="87" t="str">
        <f>IF(M29*N29=0," ",IF(OR(AND(M29=1,N29=5),AND(M29=1,N29=10),AND(M29=2,N29=10)),"Bajo",IF(OR(AND(M29=1,N29=20),AND(M29=2,N29=10),AND(M29=3,N29=5),AND(M29=4,N29=5),AND(M29=5,N29=5)),"Moderado",IF(OR(AND(M29=2,N29=20),AND(M29=3,N29=10),AND(M29=4,N29=10),AND(M29=5,N29=10)),"Alto",IF(OR(AND(M29=3,N29=20),AND(M29=4,N29=20),AND(M29=5,N29=20)),"Extremo","")))))</f>
        <v>Moderado</v>
      </c>
      <c r="P29" s="75" t="s">
        <v>185</v>
      </c>
      <c r="Q29" s="76" t="s">
        <v>184</v>
      </c>
      <c r="R29" s="132">
        <v>43831</v>
      </c>
      <c r="S29" s="132">
        <v>44166</v>
      </c>
      <c r="T29" s="77">
        <v>6</v>
      </c>
      <c r="U29" s="133">
        <v>1</v>
      </c>
      <c r="V29" s="74" t="s">
        <v>330</v>
      </c>
    </row>
    <row r="30" spans="2:22" ht="349.5" customHeight="1">
      <c r="B30" s="107"/>
      <c r="C30" s="88"/>
      <c r="D30" s="93"/>
      <c r="E30" s="94"/>
      <c r="F30" s="94"/>
      <c r="G30" s="94"/>
      <c r="H30" s="110"/>
      <c r="I30" s="84"/>
      <c r="J30" s="84"/>
      <c r="K30" s="91"/>
      <c r="L30" s="94"/>
      <c r="M30" s="84"/>
      <c r="N30" s="84"/>
      <c r="O30" s="87"/>
      <c r="P30" s="75" t="s">
        <v>270</v>
      </c>
      <c r="Q30" s="76" t="s">
        <v>271</v>
      </c>
      <c r="R30" s="132">
        <v>43647</v>
      </c>
      <c r="S30" s="132">
        <v>44166</v>
      </c>
      <c r="T30" s="77">
        <v>1</v>
      </c>
      <c r="U30" s="133">
        <v>0.3</v>
      </c>
      <c r="V30" s="74" t="s">
        <v>331</v>
      </c>
    </row>
    <row r="31" spans="2:22" ht="150" customHeight="1">
      <c r="B31" s="107"/>
      <c r="C31" s="88"/>
      <c r="D31" s="93"/>
      <c r="E31" s="109"/>
      <c r="F31" s="109"/>
      <c r="G31" s="109"/>
      <c r="H31" s="110"/>
      <c r="I31" s="84"/>
      <c r="J31" s="84"/>
      <c r="K31" s="91"/>
      <c r="L31" s="94"/>
      <c r="M31" s="84"/>
      <c r="N31" s="84"/>
      <c r="O31" s="87"/>
      <c r="P31" s="75" t="s">
        <v>263</v>
      </c>
      <c r="Q31" s="76" t="s">
        <v>192</v>
      </c>
      <c r="R31" s="132">
        <v>43647</v>
      </c>
      <c r="S31" s="132">
        <v>44166</v>
      </c>
      <c r="T31" s="77">
        <v>3</v>
      </c>
      <c r="U31" s="131">
        <v>1</v>
      </c>
      <c r="V31" s="74" t="s">
        <v>333</v>
      </c>
    </row>
    <row r="32" spans="2:22" ht="30">
      <c r="B32" s="107"/>
      <c r="C32" s="88"/>
      <c r="D32" s="93"/>
      <c r="E32" s="12" t="s">
        <v>172</v>
      </c>
      <c r="F32" s="29" t="s">
        <v>23</v>
      </c>
      <c r="G32" s="12"/>
      <c r="H32" s="110"/>
      <c r="I32" s="84"/>
      <c r="J32" s="84"/>
      <c r="K32" s="91" t="str">
        <f>IF(I32*J32=0," ",IF(OR(AND(I32=1,J32=5),AND(I32=1,J32=10),AND(I32=2,J32=10)),"Bajo",IF(OR(AND(I32=1,J32=20),AND(I32=2,J32=10),AND(I32=3,J32=5),AND(I32=4,J32=5),AND(I32=5,J32=5)),"Moderado",IF(OR(AND(I32=2,J32=20),AND(I32=3,J32=10),AND(I32=4,J32=10),AND(I32=5,J32=10)),"Alto",IF(OR(AND(I32=3,J32=20),AND(I32=4,J32=20),AND(I32=5,J32=20)),"Extremo","")))))</f>
        <v> </v>
      </c>
      <c r="L32" s="29" t="s">
        <v>197</v>
      </c>
      <c r="M32" s="84"/>
      <c r="N32" s="84"/>
      <c r="O32" s="87" t="str">
        <f>IF(M32*N32=0," ",IF(OR(AND(M32=1,N32=5),AND(M32=1,N32=10),AND(M32=2,N32=10)),"Bajo",IF(OR(AND(M32=1,N32=20),AND(M32=2,N32=10),AND(M32=3,N32=5),AND(M32=4,N32=5),AND(M32=5,N32=5)),"Moderado",IF(OR(AND(M32=2,N32=20),AND(M32=3,N32=10),AND(M32=4,N32=10),AND(M32=5,N32=10)),"Alto",IF(OR(AND(M32=3,N32=20),AND(M32=4,N32=20),AND(M32=5,N32=20)),"Extremo","")))))</f>
        <v> </v>
      </c>
      <c r="P32" s="75"/>
      <c r="Q32" s="76"/>
      <c r="R32" s="145"/>
      <c r="S32" s="76"/>
      <c r="T32" s="77"/>
      <c r="U32" s="133"/>
      <c r="V32" s="74"/>
    </row>
    <row r="33" spans="2:22" ht="30">
      <c r="B33" s="107"/>
      <c r="C33" s="88"/>
      <c r="D33" s="93"/>
      <c r="E33" s="94" t="s">
        <v>174</v>
      </c>
      <c r="F33" s="29" t="s">
        <v>175</v>
      </c>
      <c r="G33" s="94" t="s">
        <v>177</v>
      </c>
      <c r="H33" s="110"/>
      <c r="I33" s="84"/>
      <c r="J33" s="84"/>
      <c r="K33" s="91"/>
      <c r="L33" s="29" t="s">
        <v>223</v>
      </c>
      <c r="M33" s="84"/>
      <c r="N33" s="84"/>
      <c r="O33" s="87"/>
      <c r="P33" s="75"/>
      <c r="Q33" s="76"/>
      <c r="R33" s="145"/>
      <c r="S33" s="76"/>
      <c r="T33" s="77"/>
      <c r="U33" s="133"/>
      <c r="V33" s="74"/>
    </row>
    <row r="34" spans="2:22" ht="93" customHeight="1">
      <c r="B34" s="107"/>
      <c r="C34" s="88"/>
      <c r="D34" s="93"/>
      <c r="E34" s="94"/>
      <c r="F34" s="29" t="s">
        <v>176</v>
      </c>
      <c r="G34" s="94"/>
      <c r="H34" s="110"/>
      <c r="I34" s="84"/>
      <c r="J34" s="84"/>
      <c r="K34" s="91"/>
      <c r="L34" s="29" t="s">
        <v>198</v>
      </c>
      <c r="M34" s="84"/>
      <c r="N34" s="84"/>
      <c r="O34" s="87"/>
      <c r="P34" s="75" t="s">
        <v>200</v>
      </c>
      <c r="Q34" s="76" t="s">
        <v>192</v>
      </c>
      <c r="R34" s="132">
        <v>43647</v>
      </c>
      <c r="S34" s="132">
        <v>44166</v>
      </c>
      <c r="T34" s="77">
        <v>1</v>
      </c>
      <c r="U34" s="131">
        <v>1</v>
      </c>
      <c r="V34" s="74" t="s">
        <v>318</v>
      </c>
    </row>
    <row r="35" spans="2:22" ht="135">
      <c r="B35" s="107"/>
      <c r="C35" s="88"/>
      <c r="D35" s="93"/>
      <c r="E35" s="12" t="s">
        <v>25</v>
      </c>
      <c r="F35" s="29" t="s">
        <v>26</v>
      </c>
      <c r="G35" s="12" t="s">
        <v>37</v>
      </c>
      <c r="H35" s="110"/>
      <c r="I35" s="84"/>
      <c r="J35" s="84"/>
      <c r="K35" s="91"/>
      <c r="L35" s="26" t="s">
        <v>225</v>
      </c>
      <c r="M35" s="84"/>
      <c r="N35" s="84"/>
      <c r="O35" s="87"/>
      <c r="P35" s="75"/>
      <c r="Q35" s="76"/>
      <c r="R35" s="145"/>
      <c r="S35" s="76"/>
      <c r="T35" s="77" t="s">
        <v>224</v>
      </c>
      <c r="U35" s="133"/>
      <c r="V35" s="74"/>
    </row>
    <row r="36" spans="2:22" ht="135">
      <c r="B36" s="107"/>
      <c r="C36" s="88"/>
      <c r="D36" s="93"/>
      <c r="E36" s="5" t="s">
        <v>47</v>
      </c>
      <c r="F36" s="29" t="s">
        <v>229</v>
      </c>
      <c r="G36" s="12" t="s">
        <v>51</v>
      </c>
      <c r="H36" s="110"/>
      <c r="I36" s="84"/>
      <c r="J36" s="84"/>
      <c r="K36" s="91"/>
      <c r="L36" s="29" t="s">
        <v>226</v>
      </c>
      <c r="M36" s="84"/>
      <c r="N36" s="84"/>
      <c r="O36" s="87"/>
      <c r="P36" s="146"/>
      <c r="Q36" s="76"/>
      <c r="R36" s="145"/>
      <c r="S36" s="147"/>
      <c r="T36" s="78"/>
      <c r="U36" s="133"/>
      <c r="V36" s="74"/>
    </row>
    <row r="37" spans="2:22" ht="70.5" customHeight="1">
      <c r="B37" s="107"/>
      <c r="C37" s="88"/>
      <c r="D37" s="93"/>
      <c r="E37" s="5" t="s">
        <v>227</v>
      </c>
      <c r="F37" s="29" t="s">
        <v>228</v>
      </c>
      <c r="G37" s="12"/>
      <c r="H37" s="110"/>
      <c r="I37" s="84"/>
      <c r="J37" s="84"/>
      <c r="K37" s="91"/>
      <c r="L37" s="29" t="s">
        <v>199</v>
      </c>
      <c r="M37" s="84"/>
      <c r="N37" s="84"/>
      <c r="O37" s="87"/>
      <c r="P37" s="75"/>
      <c r="Q37" s="76"/>
      <c r="R37" s="145"/>
      <c r="S37" s="76"/>
      <c r="T37" s="77"/>
      <c r="U37" s="133"/>
      <c r="V37" s="74"/>
    </row>
    <row r="38" spans="2:22" ht="377.25" customHeight="1">
      <c r="B38" s="92">
        <v>4</v>
      </c>
      <c r="C38" s="88" t="s">
        <v>127</v>
      </c>
      <c r="D38" s="114" t="s">
        <v>165</v>
      </c>
      <c r="E38" s="96" t="s">
        <v>164</v>
      </c>
      <c r="F38" s="94"/>
      <c r="G38" s="96"/>
      <c r="H38" s="95" t="s">
        <v>290</v>
      </c>
      <c r="I38" s="89">
        <v>2</v>
      </c>
      <c r="J38" s="89">
        <v>20</v>
      </c>
      <c r="K38" s="90" t="str">
        <f>IF(I38*J38=0," ",IF(OR(AND(I38=1,J38=5),AND(I38=1,J38=10),AND(I38=2,J38=10)),"Bajo",IF(OR(AND(I38=1,J38=20),AND(I38=2,J38=10),AND(I38=3,J38=5),AND(I38=4,J38=5),AND(I38=5,J38=5)),"Moderado",IF(OR(AND(I38=2,J38=20),AND(I38=3,J38=10),AND(I38=4,J38=10),AND(I38=5,J38=10)),"Alto",IF(OR(AND(I38=3,J38=20),AND(I38=4,J38=20),AND(I38=5,J38=20)),"Extremo","")))))</f>
        <v>Alto</v>
      </c>
      <c r="L38" s="96" t="s">
        <v>210</v>
      </c>
      <c r="M38" s="89">
        <v>1</v>
      </c>
      <c r="N38" s="89">
        <v>20</v>
      </c>
      <c r="O38" s="86" t="str">
        <f>IF(M38*N38=0," ",IF(OR(AND(M38=1,N38=5),AND(M38=1,N38=10),AND(M38=2,N38=10)),"Bajo",IF(OR(AND(M38=1,N38=20),AND(M38=2,N38=10),AND(M38=3,N38=5),AND(M38=4,N38=5),AND(M38=5,N38=5)),"Moderado",IF(OR(AND(M38=2,N38=20),AND(M38=3,N38=10),AND(M38=4,N38=10),AND(M38=5,N38=10)),"Alto",IF(OR(AND(M38=3,N38=20),AND(M38=4,N38=20),AND(M38=5,N38=20)),"Extremo","")))))</f>
        <v>Moderado</v>
      </c>
      <c r="P38" s="75" t="s">
        <v>185</v>
      </c>
      <c r="Q38" s="76" t="s">
        <v>184</v>
      </c>
      <c r="R38" s="132">
        <v>43831</v>
      </c>
      <c r="S38" s="132">
        <v>44166</v>
      </c>
      <c r="T38" s="77">
        <v>6</v>
      </c>
      <c r="U38" s="133">
        <v>1</v>
      </c>
      <c r="V38" s="74" t="s">
        <v>330</v>
      </c>
    </row>
    <row r="39" spans="2:22" ht="360.75" customHeight="1">
      <c r="B39" s="92"/>
      <c r="C39" s="88"/>
      <c r="D39" s="114"/>
      <c r="E39" s="96"/>
      <c r="F39" s="94"/>
      <c r="G39" s="96"/>
      <c r="H39" s="95"/>
      <c r="I39" s="89"/>
      <c r="J39" s="89"/>
      <c r="K39" s="90"/>
      <c r="L39" s="96"/>
      <c r="M39" s="89"/>
      <c r="N39" s="89"/>
      <c r="O39" s="86"/>
      <c r="P39" s="75" t="s">
        <v>270</v>
      </c>
      <c r="Q39" s="76" t="s">
        <v>271</v>
      </c>
      <c r="R39" s="132">
        <v>43647</v>
      </c>
      <c r="S39" s="132">
        <v>44166</v>
      </c>
      <c r="T39" s="77">
        <v>1</v>
      </c>
      <c r="U39" s="133">
        <v>0.3</v>
      </c>
      <c r="V39" s="74" t="s">
        <v>331</v>
      </c>
    </row>
    <row r="40" spans="2:22" ht="151.5" customHeight="1">
      <c r="B40" s="92"/>
      <c r="C40" s="88"/>
      <c r="D40" s="114"/>
      <c r="E40" s="96"/>
      <c r="F40" s="94"/>
      <c r="G40" s="96"/>
      <c r="H40" s="95"/>
      <c r="I40" s="89"/>
      <c r="J40" s="89"/>
      <c r="K40" s="90"/>
      <c r="L40" s="96"/>
      <c r="M40" s="89"/>
      <c r="N40" s="89"/>
      <c r="O40" s="86"/>
      <c r="P40" s="75" t="s">
        <v>263</v>
      </c>
      <c r="Q40" s="76" t="s">
        <v>192</v>
      </c>
      <c r="R40" s="132">
        <v>43647</v>
      </c>
      <c r="S40" s="132">
        <v>44166</v>
      </c>
      <c r="T40" s="77">
        <v>3</v>
      </c>
      <c r="U40" s="131">
        <v>1</v>
      </c>
      <c r="V40" s="74" t="s">
        <v>333</v>
      </c>
    </row>
    <row r="41" spans="2:22" ht="45">
      <c r="B41" s="92"/>
      <c r="C41" s="88"/>
      <c r="D41" s="114"/>
      <c r="E41" s="96" t="s">
        <v>162</v>
      </c>
      <c r="F41" s="29" t="s">
        <v>161</v>
      </c>
      <c r="G41" s="12" t="s">
        <v>126</v>
      </c>
      <c r="H41" s="95"/>
      <c r="I41" s="89"/>
      <c r="J41" s="89"/>
      <c r="K41" s="90"/>
      <c r="L41" s="96" t="s">
        <v>255</v>
      </c>
      <c r="M41" s="89"/>
      <c r="N41" s="89"/>
      <c r="O41" s="86"/>
      <c r="P41" s="94" t="s">
        <v>254</v>
      </c>
      <c r="Q41" s="94" t="s">
        <v>292</v>
      </c>
      <c r="R41" s="134">
        <v>43647</v>
      </c>
      <c r="S41" s="134">
        <v>44166</v>
      </c>
      <c r="T41" s="115">
        <v>1</v>
      </c>
      <c r="U41" s="135">
        <v>1</v>
      </c>
      <c r="V41" s="136" t="s">
        <v>321</v>
      </c>
    </row>
    <row r="42" spans="2:22" ht="45">
      <c r="B42" s="92"/>
      <c r="C42" s="88"/>
      <c r="D42" s="114"/>
      <c r="E42" s="96"/>
      <c r="F42" s="29" t="s">
        <v>128</v>
      </c>
      <c r="G42" s="12" t="s">
        <v>129</v>
      </c>
      <c r="H42" s="95"/>
      <c r="I42" s="89"/>
      <c r="J42" s="89"/>
      <c r="K42" s="90"/>
      <c r="L42" s="96"/>
      <c r="M42" s="89"/>
      <c r="N42" s="89"/>
      <c r="O42" s="86"/>
      <c r="P42" s="94"/>
      <c r="Q42" s="94"/>
      <c r="R42" s="134"/>
      <c r="S42" s="134"/>
      <c r="T42" s="115"/>
      <c r="U42" s="139"/>
      <c r="V42" s="140"/>
    </row>
    <row r="43" spans="2:22" ht="65.25" customHeight="1">
      <c r="B43" s="92"/>
      <c r="C43" s="88"/>
      <c r="D43" s="114"/>
      <c r="E43" s="12" t="s">
        <v>278</v>
      </c>
      <c r="F43" s="29" t="s">
        <v>48</v>
      </c>
      <c r="G43" s="12" t="s">
        <v>43</v>
      </c>
      <c r="H43" s="95"/>
      <c r="I43" s="89"/>
      <c r="J43" s="89"/>
      <c r="K43" s="90"/>
      <c r="L43" s="29" t="s">
        <v>230</v>
      </c>
      <c r="M43" s="89"/>
      <c r="N43" s="89"/>
      <c r="O43" s="86"/>
      <c r="P43" s="75" t="s">
        <v>250</v>
      </c>
      <c r="Q43" s="76" t="s">
        <v>231</v>
      </c>
      <c r="R43" s="132">
        <v>43647</v>
      </c>
      <c r="S43" s="132">
        <v>44166</v>
      </c>
      <c r="T43" s="77">
        <v>2</v>
      </c>
      <c r="U43" s="133">
        <v>1</v>
      </c>
      <c r="V43" s="74" t="s">
        <v>323</v>
      </c>
    </row>
    <row r="44" spans="2:22" ht="75">
      <c r="B44" s="92"/>
      <c r="C44" s="88"/>
      <c r="D44" s="114"/>
      <c r="E44" s="12" t="s">
        <v>130</v>
      </c>
      <c r="F44" s="29" t="s">
        <v>163</v>
      </c>
      <c r="G44" s="12"/>
      <c r="H44" s="95"/>
      <c r="I44" s="89"/>
      <c r="J44" s="89"/>
      <c r="K44" s="90"/>
      <c r="L44" s="29" t="s">
        <v>257</v>
      </c>
      <c r="M44" s="89"/>
      <c r="N44" s="89"/>
      <c r="O44" s="86"/>
      <c r="P44" s="75" t="s">
        <v>256</v>
      </c>
      <c r="Q44" s="76" t="s">
        <v>292</v>
      </c>
      <c r="R44" s="132">
        <v>43647</v>
      </c>
      <c r="S44" s="132">
        <v>44166</v>
      </c>
      <c r="T44" s="77">
        <v>1</v>
      </c>
      <c r="U44" s="131">
        <v>1</v>
      </c>
      <c r="V44" s="74" t="s">
        <v>319</v>
      </c>
    </row>
    <row r="45" spans="2:22" ht="75">
      <c r="B45" s="92"/>
      <c r="C45" s="88"/>
      <c r="D45" s="114"/>
      <c r="E45" s="12" t="s">
        <v>159</v>
      </c>
      <c r="F45" s="29" t="s">
        <v>279</v>
      </c>
      <c r="G45" s="12"/>
      <c r="H45" s="95"/>
      <c r="I45" s="89"/>
      <c r="J45" s="89"/>
      <c r="K45" s="90"/>
      <c r="L45" s="29" t="s">
        <v>258</v>
      </c>
      <c r="M45" s="89"/>
      <c r="N45" s="89"/>
      <c r="O45" s="86"/>
      <c r="P45" s="75" t="s">
        <v>259</v>
      </c>
      <c r="Q45" s="76" t="s">
        <v>292</v>
      </c>
      <c r="R45" s="132">
        <v>43647</v>
      </c>
      <c r="S45" s="132">
        <v>44166</v>
      </c>
      <c r="T45" s="77">
        <v>1</v>
      </c>
      <c r="U45" s="148">
        <v>1</v>
      </c>
      <c r="V45" s="74" t="s">
        <v>319</v>
      </c>
    </row>
    <row r="46" spans="2:22" ht="80.25" customHeight="1">
      <c r="B46" s="92"/>
      <c r="C46" s="88"/>
      <c r="D46" s="114"/>
      <c r="E46" s="12" t="s">
        <v>131</v>
      </c>
      <c r="F46" s="29"/>
      <c r="G46" s="12"/>
      <c r="H46" s="95"/>
      <c r="I46" s="89"/>
      <c r="J46" s="89"/>
      <c r="K46" s="90"/>
      <c r="L46" s="29" t="s">
        <v>237</v>
      </c>
      <c r="M46" s="89"/>
      <c r="N46" s="89"/>
      <c r="O46" s="86"/>
      <c r="P46" s="75" t="s">
        <v>232</v>
      </c>
      <c r="Q46" s="76" t="s">
        <v>293</v>
      </c>
      <c r="R46" s="132">
        <v>43647</v>
      </c>
      <c r="S46" s="132">
        <v>44166</v>
      </c>
      <c r="T46" s="77">
        <v>1</v>
      </c>
      <c r="U46" s="133">
        <v>1</v>
      </c>
      <c r="V46" s="74" t="s">
        <v>324</v>
      </c>
    </row>
    <row r="47" spans="2:22" ht="60">
      <c r="B47" s="92"/>
      <c r="C47" s="88"/>
      <c r="D47" s="114"/>
      <c r="E47" s="96" t="s">
        <v>166</v>
      </c>
      <c r="F47" s="94" t="s">
        <v>132</v>
      </c>
      <c r="G47" s="96"/>
      <c r="H47" s="95"/>
      <c r="I47" s="89"/>
      <c r="J47" s="89"/>
      <c r="K47" s="90"/>
      <c r="L47" s="96" t="s">
        <v>260</v>
      </c>
      <c r="M47" s="89"/>
      <c r="N47" s="89"/>
      <c r="O47" s="86"/>
      <c r="P47" s="75" t="s">
        <v>236</v>
      </c>
      <c r="Q47" s="76" t="s">
        <v>294</v>
      </c>
      <c r="R47" s="132">
        <v>43647</v>
      </c>
      <c r="S47" s="132">
        <v>44166</v>
      </c>
      <c r="T47" s="77">
        <v>1</v>
      </c>
      <c r="U47" s="133">
        <v>1</v>
      </c>
      <c r="V47" s="74" t="s">
        <v>327</v>
      </c>
    </row>
    <row r="48" spans="2:22" ht="60">
      <c r="B48" s="92"/>
      <c r="C48" s="88"/>
      <c r="D48" s="114"/>
      <c r="E48" s="96"/>
      <c r="F48" s="94"/>
      <c r="G48" s="96"/>
      <c r="H48" s="95"/>
      <c r="I48" s="89"/>
      <c r="J48" s="89"/>
      <c r="K48" s="90"/>
      <c r="L48" s="96"/>
      <c r="M48" s="89"/>
      <c r="N48" s="89"/>
      <c r="O48" s="86"/>
      <c r="P48" s="75" t="s">
        <v>235</v>
      </c>
      <c r="Q48" s="76" t="s">
        <v>294</v>
      </c>
      <c r="R48" s="132">
        <v>43647</v>
      </c>
      <c r="S48" s="132">
        <v>44166</v>
      </c>
      <c r="T48" s="77">
        <v>1</v>
      </c>
      <c r="U48" s="149">
        <v>1</v>
      </c>
      <c r="V48" s="74" t="s">
        <v>337</v>
      </c>
    </row>
    <row r="49" spans="2:22" ht="49.5" customHeight="1">
      <c r="B49" s="92"/>
      <c r="C49" s="88"/>
      <c r="D49" s="114"/>
      <c r="E49" s="96"/>
      <c r="F49" s="94"/>
      <c r="G49" s="96"/>
      <c r="H49" s="95"/>
      <c r="I49" s="89"/>
      <c r="J49" s="89"/>
      <c r="K49" s="90"/>
      <c r="L49" s="96"/>
      <c r="M49" s="89"/>
      <c r="N49" s="89"/>
      <c r="O49" s="86"/>
      <c r="P49" s="75" t="s">
        <v>234</v>
      </c>
      <c r="Q49" s="76" t="s">
        <v>292</v>
      </c>
      <c r="R49" s="132">
        <v>43647</v>
      </c>
      <c r="S49" s="132">
        <v>44166</v>
      </c>
      <c r="T49" s="77">
        <v>1</v>
      </c>
      <c r="U49" s="133">
        <v>0.95</v>
      </c>
      <c r="V49" s="74" t="s">
        <v>329</v>
      </c>
    </row>
    <row r="50" spans="2:22" ht="86.25" customHeight="1">
      <c r="B50" s="92"/>
      <c r="C50" s="88"/>
      <c r="D50" s="114"/>
      <c r="E50" s="96"/>
      <c r="F50" s="94"/>
      <c r="G50" s="96"/>
      <c r="H50" s="95"/>
      <c r="I50" s="89"/>
      <c r="J50" s="89"/>
      <c r="K50" s="90"/>
      <c r="L50" s="96"/>
      <c r="M50" s="89"/>
      <c r="N50" s="89"/>
      <c r="O50" s="86"/>
      <c r="P50" s="75" t="s">
        <v>233</v>
      </c>
      <c r="Q50" s="76" t="s">
        <v>294</v>
      </c>
      <c r="R50" s="132">
        <v>43647</v>
      </c>
      <c r="S50" s="132">
        <v>44166</v>
      </c>
      <c r="T50" s="77">
        <v>1</v>
      </c>
      <c r="U50" s="133">
        <v>1</v>
      </c>
      <c r="V50" s="74" t="s">
        <v>338</v>
      </c>
    </row>
    <row r="51" spans="2:23" ht="60">
      <c r="B51" s="92"/>
      <c r="C51" s="88"/>
      <c r="D51" s="114"/>
      <c r="E51" s="12" t="s">
        <v>133</v>
      </c>
      <c r="F51" s="29"/>
      <c r="G51" s="12"/>
      <c r="H51" s="95"/>
      <c r="I51" s="89"/>
      <c r="J51" s="89"/>
      <c r="K51" s="90"/>
      <c r="L51" s="29" t="s">
        <v>304</v>
      </c>
      <c r="M51" s="89"/>
      <c r="N51" s="89"/>
      <c r="O51" s="86"/>
      <c r="P51" s="75"/>
      <c r="Q51" s="76"/>
      <c r="R51" s="132"/>
      <c r="S51" s="132"/>
      <c r="T51" s="77"/>
      <c r="U51" s="133"/>
      <c r="V51" s="74"/>
      <c r="W51" s="53"/>
    </row>
    <row r="52" spans="2:22" ht="60">
      <c r="B52" s="92"/>
      <c r="C52" s="88"/>
      <c r="D52" s="114"/>
      <c r="E52" s="12" t="s">
        <v>134</v>
      </c>
      <c r="F52" s="29"/>
      <c r="G52" s="12"/>
      <c r="H52" s="95"/>
      <c r="I52" s="89"/>
      <c r="J52" s="89"/>
      <c r="K52" s="90"/>
      <c r="L52" s="29" t="s">
        <v>280</v>
      </c>
      <c r="M52" s="89"/>
      <c r="N52" s="89"/>
      <c r="O52" s="86"/>
      <c r="P52" s="75"/>
      <c r="Q52" s="76"/>
      <c r="R52" s="132"/>
      <c r="S52" s="132"/>
      <c r="T52" s="77"/>
      <c r="U52" s="133"/>
      <c r="V52" s="74"/>
    </row>
    <row r="53" spans="2:22" ht="15">
      <c r="B53" s="92"/>
      <c r="C53" s="88"/>
      <c r="D53" s="114"/>
      <c r="E53" s="94" t="s">
        <v>167</v>
      </c>
      <c r="F53" s="94" t="s">
        <v>168</v>
      </c>
      <c r="G53" s="115"/>
      <c r="H53" s="95"/>
      <c r="I53" s="89"/>
      <c r="J53" s="89"/>
      <c r="K53" s="90"/>
      <c r="L53" s="94" t="s">
        <v>238</v>
      </c>
      <c r="M53" s="89"/>
      <c r="N53" s="89"/>
      <c r="O53" s="86"/>
      <c r="P53" s="150"/>
      <c r="Q53" s="150"/>
      <c r="R53" s="151"/>
      <c r="S53" s="115"/>
      <c r="T53" s="115"/>
      <c r="U53" s="143"/>
      <c r="V53" s="152"/>
    </row>
    <row r="54" spans="2:22" ht="15">
      <c r="B54" s="92"/>
      <c r="C54" s="88"/>
      <c r="D54" s="114"/>
      <c r="E54" s="94"/>
      <c r="F54" s="94"/>
      <c r="G54" s="115"/>
      <c r="H54" s="95"/>
      <c r="I54" s="89"/>
      <c r="J54" s="89"/>
      <c r="K54" s="90"/>
      <c r="L54" s="94"/>
      <c r="M54" s="89"/>
      <c r="N54" s="89"/>
      <c r="O54" s="86"/>
      <c r="P54" s="150"/>
      <c r="Q54" s="150"/>
      <c r="R54" s="151"/>
      <c r="S54" s="115"/>
      <c r="T54" s="115"/>
      <c r="U54" s="143"/>
      <c r="V54" s="152"/>
    </row>
    <row r="55" spans="2:22" ht="45">
      <c r="B55" s="92"/>
      <c r="C55" s="88"/>
      <c r="D55" s="114"/>
      <c r="E55" s="12" t="s">
        <v>251</v>
      </c>
      <c r="F55" s="29" t="s">
        <v>239</v>
      </c>
      <c r="G55" s="12" t="s">
        <v>240</v>
      </c>
      <c r="H55" s="95"/>
      <c r="I55" s="89"/>
      <c r="J55" s="89"/>
      <c r="K55" s="90"/>
      <c r="L55" s="29" t="s">
        <v>281</v>
      </c>
      <c r="M55" s="89"/>
      <c r="N55" s="89"/>
      <c r="O55" s="86"/>
      <c r="P55" s="75"/>
      <c r="Q55" s="76"/>
      <c r="R55" s="145"/>
      <c r="S55" s="76"/>
      <c r="T55" s="77"/>
      <c r="U55" s="133"/>
      <c r="V55" s="74"/>
    </row>
    <row r="56" spans="2:22" ht="363.75" customHeight="1">
      <c r="B56" s="92">
        <v>5</v>
      </c>
      <c r="C56" s="88" t="s">
        <v>32</v>
      </c>
      <c r="D56" s="93" t="s">
        <v>41</v>
      </c>
      <c r="E56" s="94" t="s">
        <v>164</v>
      </c>
      <c r="F56" s="94"/>
      <c r="G56" s="94"/>
      <c r="H56" s="110" t="s">
        <v>290</v>
      </c>
      <c r="I56" s="84">
        <v>2</v>
      </c>
      <c r="J56" s="84">
        <v>20</v>
      </c>
      <c r="K56" s="90" t="str">
        <f>IF(I56*J56=0," ",IF(OR(AND(I56=1,J56=5),AND(I56=1,J56=10),AND(I56=2,J56=10)),"Bajo",IF(OR(AND(I56=1,J56=20),AND(I56=2,J56=10),AND(I56=3,J56=5),AND(I56=4,J56=5),AND(I56=5,J56=5)),"Moderado",IF(OR(AND(I56=2,J56=20),AND(I56=3,J56=10),AND(I56=4,J56=10),AND(I56=5,J56=10)),"Alto",IF(OR(AND(I56=3,J56=20),AND(I56=4,J56=20),AND(I56=5,J56=20)),"Extremo","")))))</f>
        <v>Alto</v>
      </c>
      <c r="L56" s="94" t="s">
        <v>210</v>
      </c>
      <c r="M56" s="84">
        <v>1</v>
      </c>
      <c r="N56" s="84">
        <v>20</v>
      </c>
      <c r="O56" s="87" t="str">
        <f>IF(M56*N56=0," ",IF(OR(AND(M56=1,N56=5),AND(M56=1,N56=10),AND(M56=2,N56=10)),"Bajo",IF(OR(AND(M56=1,N56=20),AND(M56=2,N56=10),AND(M56=3,N56=5),AND(M56=4,N56=5),AND(M56=5,N56=5)),"Moderado",IF(OR(AND(M56=2,N56=20),AND(M56=3,N56=10),AND(M56=4,N56=10),AND(M56=5,N56=10)),"Alto",IF(OR(AND(M56=3,N56=20),AND(M56=4,N56=20),AND(M56=5,N56=20)),"Extremo","")))))</f>
        <v>Moderado</v>
      </c>
      <c r="P56" s="75" t="s">
        <v>185</v>
      </c>
      <c r="Q56" s="76" t="s">
        <v>184</v>
      </c>
      <c r="R56" s="132">
        <v>43831</v>
      </c>
      <c r="S56" s="132">
        <v>44166</v>
      </c>
      <c r="T56" s="77">
        <v>6</v>
      </c>
      <c r="U56" s="133">
        <v>1</v>
      </c>
      <c r="V56" s="74" t="s">
        <v>330</v>
      </c>
    </row>
    <row r="57" spans="2:22" ht="330.75">
      <c r="B57" s="92"/>
      <c r="C57" s="88"/>
      <c r="D57" s="93"/>
      <c r="E57" s="94"/>
      <c r="F57" s="94"/>
      <c r="G57" s="94"/>
      <c r="H57" s="110"/>
      <c r="I57" s="84"/>
      <c r="J57" s="84"/>
      <c r="K57" s="90"/>
      <c r="L57" s="94"/>
      <c r="M57" s="84"/>
      <c r="N57" s="84"/>
      <c r="O57" s="87"/>
      <c r="P57" s="75" t="s">
        <v>270</v>
      </c>
      <c r="Q57" s="76" t="s">
        <v>271</v>
      </c>
      <c r="R57" s="132">
        <v>43647</v>
      </c>
      <c r="S57" s="132">
        <v>44166</v>
      </c>
      <c r="T57" s="77">
        <v>1</v>
      </c>
      <c r="U57" s="133">
        <v>0.3</v>
      </c>
      <c r="V57" s="74" t="s">
        <v>332</v>
      </c>
    </row>
    <row r="58" spans="2:22" ht="151.5" customHeight="1">
      <c r="B58" s="92"/>
      <c r="C58" s="88"/>
      <c r="D58" s="93"/>
      <c r="E58" s="109"/>
      <c r="F58" s="109"/>
      <c r="G58" s="109"/>
      <c r="H58" s="110"/>
      <c r="I58" s="84"/>
      <c r="J58" s="84"/>
      <c r="K58" s="90"/>
      <c r="L58" s="94"/>
      <c r="M58" s="84"/>
      <c r="N58" s="84"/>
      <c r="O58" s="87"/>
      <c r="P58" s="75" t="s">
        <v>263</v>
      </c>
      <c r="Q58" s="76" t="s">
        <v>192</v>
      </c>
      <c r="R58" s="132">
        <v>43647</v>
      </c>
      <c r="S58" s="132">
        <v>44166</v>
      </c>
      <c r="T58" s="77">
        <v>3</v>
      </c>
      <c r="U58" s="131">
        <v>1</v>
      </c>
      <c r="V58" s="74" t="s">
        <v>333</v>
      </c>
    </row>
    <row r="59" spans="2:22" ht="60">
      <c r="B59" s="92"/>
      <c r="C59" s="88"/>
      <c r="D59" s="93"/>
      <c r="E59" s="12" t="s">
        <v>49</v>
      </c>
      <c r="F59" s="29" t="s">
        <v>241</v>
      </c>
      <c r="G59" s="12"/>
      <c r="H59" s="110"/>
      <c r="I59" s="84"/>
      <c r="J59" s="84"/>
      <c r="K59" s="90" t="str">
        <f>IF(I59*J59=0," ",IF(OR(AND(I59=1,J59=5),AND(I59=1,J59=10),AND(I59=2,J59=10)),"Bajo",IF(OR(AND(I59=1,J59=20),AND(I59=2,J59=10),AND(I59=3,J59=5),AND(I59=4,J59=5),AND(I59=5,J59=5)),"Moderado",IF(OR(AND(I59=2,J59=20),AND(I59=3,J59=10),AND(I59=4,J59=10),AND(I59=5,J59=10)),"Alto",IF(OR(AND(I59=3,J59=20),AND(I59=4,J59=20),AND(I59=5,J59=20)),"Extremo","")))))</f>
        <v> </v>
      </c>
      <c r="L59" s="29" t="s">
        <v>242</v>
      </c>
      <c r="M59" s="84"/>
      <c r="N59" s="84"/>
      <c r="O59" s="87" t="str">
        <f>IF(M59*N59=0," ",IF(OR(AND(M59=1,N59=5),AND(M59=1,N59=10),AND(M59=2,N59=10)),"Bajo",IF(OR(AND(M59=1,N59=20),AND(M59=2,N59=10),AND(M59=3,N59=5),AND(M59=4,N59=5),AND(M59=5,N59=5)),"Moderado",IF(OR(AND(M59=2,N59=20),AND(M59=3,N59=10),AND(M59=4,N59=10),AND(M59=5,N59=10)),"Alto",IF(OR(AND(M59=3,N59=20),AND(M59=4,N59=20),AND(M59=5,N59=20)),"Extremo","")))))</f>
        <v> </v>
      </c>
      <c r="P59" s="153"/>
      <c r="Q59" s="154"/>
      <c r="R59" s="145"/>
      <c r="S59" s="145"/>
      <c r="T59" s="145"/>
      <c r="U59" s="133"/>
      <c r="V59" s="74"/>
    </row>
    <row r="60" spans="2:23" ht="45">
      <c r="B60" s="92"/>
      <c r="C60" s="88"/>
      <c r="D60" s="93"/>
      <c r="E60" s="12" t="s">
        <v>143</v>
      </c>
      <c r="F60" s="29"/>
      <c r="G60" s="12"/>
      <c r="H60" s="110"/>
      <c r="I60" s="84"/>
      <c r="J60" s="84"/>
      <c r="K60" s="90"/>
      <c r="L60" s="94" t="s">
        <v>268</v>
      </c>
      <c r="M60" s="84"/>
      <c r="N60" s="84"/>
      <c r="O60" s="87"/>
      <c r="P60" s="75" t="s">
        <v>261</v>
      </c>
      <c r="Q60" s="76" t="s">
        <v>292</v>
      </c>
      <c r="R60" s="132">
        <v>43647</v>
      </c>
      <c r="S60" s="132">
        <v>44166</v>
      </c>
      <c r="T60" s="77">
        <v>1</v>
      </c>
      <c r="U60" s="133">
        <v>1</v>
      </c>
      <c r="V60" s="74" t="s">
        <v>340</v>
      </c>
      <c r="W60" s="74"/>
    </row>
    <row r="61" spans="2:22" ht="45" customHeight="1">
      <c r="B61" s="92"/>
      <c r="C61" s="88"/>
      <c r="D61" s="93"/>
      <c r="E61" s="12" t="s">
        <v>159</v>
      </c>
      <c r="F61" s="29" t="s">
        <v>160</v>
      </c>
      <c r="G61" s="12"/>
      <c r="H61" s="110"/>
      <c r="I61" s="84"/>
      <c r="J61" s="84"/>
      <c r="K61" s="90"/>
      <c r="L61" s="94"/>
      <c r="M61" s="84"/>
      <c r="N61" s="84"/>
      <c r="O61" s="87"/>
      <c r="P61" s="94" t="s">
        <v>262</v>
      </c>
      <c r="Q61" s="94" t="s">
        <v>292</v>
      </c>
      <c r="R61" s="134">
        <v>43647</v>
      </c>
      <c r="S61" s="134">
        <v>44166</v>
      </c>
      <c r="T61" s="115">
        <v>1</v>
      </c>
      <c r="U61" s="155">
        <v>1</v>
      </c>
      <c r="V61" s="136" t="s">
        <v>320</v>
      </c>
    </row>
    <row r="62" spans="2:22" ht="45">
      <c r="B62" s="92"/>
      <c r="C62" s="88"/>
      <c r="D62" s="93"/>
      <c r="E62" s="12" t="s">
        <v>243</v>
      </c>
      <c r="F62" s="29"/>
      <c r="G62" s="12"/>
      <c r="H62" s="110"/>
      <c r="I62" s="84"/>
      <c r="J62" s="84"/>
      <c r="K62" s="90"/>
      <c r="L62" s="94"/>
      <c r="M62" s="84"/>
      <c r="N62" s="84"/>
      <c r="O62" s="87"/>
      <c r="P62" s="94"/>
      <c r="Q62" s="94"/>
      <c r="R62" s="134"/>
      <c r="S62" s="134"/>
      <c r="T62" s="115"/>
      <c r="U62" s="155"/>
      <c r="V62" s="140"/>
    </row>
    <row r="63" spans="2:22" ht="78.75" customHeight="1">
      <c r="B63" s="92"/>
      <c r="C63" s="88"/>
      <c r="D63" s="93"/>
      <c r="E63" s="12" t="s">
        <v>244</v>
      </c>
      <c r="F63" s="29"/>
      <c r="G63" s="12"/>
      <c r="H63" s="110"/>
      <c r="I63" s="84"/>
      <c r="J63" s="84"/>
      <c r="K63" s="90"/>
      <c r="L63" s="94"/>
      <c r="M63" s="84"/>
      <c r="N63" s="84"/>
      <c r="O63" s="87"/>
      <c r="P63" s="75" t="s">
        <v>312</v>
      </c>
      <c r="Q63" s="76" t="s">
        <v>292</v>
      </c>
      <c r="R63" s="132">
        <v>43647</v>
      </c>
      <c r="S63" s="132">
        <v>44166</v>
      </c>
      <c r="T63" s="77">
        <v>1</v>
      </c>
      <c r="U63" s="133">
        <v>1</v>
      </c>
      <c r="V63" s="74" t="s">
        <v>339</v>
      </c>
    </row>
    <row r="64" spans="2:22" ht="45">
      <c r="B64" s="92"/>
      <c r="C64" s="88"/>
      <c r="D64" s="93"/>
      <c r="E64" s="12" t="s">
        <v>251</v>
      </c>
      <c r="F64" s="29" t="s">
        <v>142</v>
      </c>
      <c r="G64" s="12"/>
      <c r="H64" s="110"/>
      <c r="I64" s="84"/>
      <c r="J64" s="84"/>
      <c r="K64" s="90"/>
      <c r="L64" s="29" t="s">
        <v>282</v>
      </c>
      <c r="M64" s="84"/>
      <c r="N64" s="84"/>
      <c r="O64" s="87"/>
      <c r="P64" s="75"/>
      <c r="Q64" s="76"/>
      <c r="R64" s="145"/>
      <c r="S64" s="76"/>
      <c r="T64" s="77"/>
      <c r="U64" s="133"/>
      <c r="V64" s="74"/>
    </row>
    <row r="65" spans="2:22" ht="409.5" customHeight="1">
      <c r="B65" s="92">
        <v>6</v>
      </c>
      <c r="C65" s="88" t="s">
        <v>33</v>
      </c>
      <c r="D65" s="93" t="s">
        <v>34</v>
      </c>
      <c r="E65" s="94" t="s">
        <v>164</v>
      </c>
      <c r="F65" s="94"/>
      <c r="G65" s="94"/>
      <c r="H65" s="111" t="s">
        <v>290</v>
      </c>
      <c r="I65" s="84">
        <v>1</v>
      </c>
      <c r="J65" s="84">
        <v>20</v>
      </c>
      <c r="K65" s="87" t="str">
        <f>IF(I65*J65=0," ",IF(OR(AND(I65=1,J65=5),AND(I65=1,J65=10),AND(I65=2,J65=10)),"Bajo",IF(OR(AND(I65=1,J65=20),AND(I65=2,J65=10),AND(I65=3,J65=5),AND(I65=4,J65=5),AND(I65=5,J65=5)),"Moderado",IF(OR(AND(I65=2,J65=20),AND(I65=3,J65=10),AND(I65=4,J65=10),AND(I65=5,J65=10)),"Alto",IF(OR(AND(I65=3,J65=20),AND(I65=4,J65=20),AND(I65=5,J65=20)),"Extremo","")))))</f>
        <v>Moderado</v>
      </c>
      <c r="L65" s="94" t="s">
        <v>210</v>
      </c>
      <c r="M65" s="84">
        <v>1</v>
      </c>
      <c r="N65" s="84">
        <v>10</v>
      </c>
      <c r="O65" s="83" t="str">
        <f>IF(M65*N65=0," ",IF(OR(AND(M65=1,N65=5),AND(M65=1,N65=10),AND(M65=2,N65=10)),"Bajo",IF(OR(AND(M65=1,N65=20),AND(M65=2,N65=10),AND(M65=3,N65=5),AND(M65=4,N65=5),AND(M65=5,N65=5)),"Moderado",IF(OR(AND(M65=2,N65=20),AND(M65=3,N65=10),AND(M65=4,N65=10),AND(M65=5,N65=10)),"Alto",IF(OR(AND(M65=3,N65=20),AND(M65=4,N65=20),AND(M65=5,N65=20)),"Extremo","")))))</f>
        <v>Bajo</v>
      </c>
      <c r="P65" s="75" t="s">
        <v>185</v>
      </c>
      <c r="Q65" s="76" t="s">
        <v>184</v>
      </c>
      <c r="R65" s="132">
        <v>43831</v>
      </c>
      <c r="S65" s="132">
        <v>44166</v>
      </c>
      <c r="T65" s="77">
        <v>6</v>
      </c>
      <c r="U65" s="133">
        <v>1</v>
      </c>
      <c r="V65" s="74" t="s">
        <v>330</v>
      </c>
    </row>
    <row r="66" spans="2:22" ht="330.75">
      <c r="B66" s="92"/>
      <c r="C66" s="88"/>
      <c r="D66" s="93"/>
      <c r="E66" s="94"/>
      <c r="F66" s="94"/>
      <c r="G66" s="94"/>
      <c r="H66" s="112"/>
      <c r="I66" s="84"/>
      <c r="J66" s="84"/>
      <c r="K66" s="87"/>
      <c r="L66" s="94"/>
      <c r="M66" s="84"/>
      <c r="N66" s="84"/>
      <c r="O66" s="83"/>
      <c r="P66" s="75" t="s">
        <v>270</v>
      </c>
      <c r="Q66" s="76" t="s">
        <v>271</v>
      </c>
      <c r="R66" s="132">
        <v>43647</v>
      </c>
      <c r="S66" s="132">
        <v>44166</v>
      </c>
      <c r="T66" s="77">
        <v>1</v>
      </c>
      <c r="U66" s="133">
        <v>0.3</v>
      </c>
      <c r="V66" s="74" t="s">
        <v>332</v>
      </c>
    </row>
    <row r="67" spans="2:22" ht="148.5" customHeight="1">
      <c r="B67" s="92"/>
      <c r="C67" s="88"/>
      <c r="D67" s="93"/>
      <c r="E67" s="109"/>
      <c r="F67" s="109"/>
      <c r="G67" s="109"/>
      <c r="H67" s="112"/>
      <c r="I67" s="84"/>
      <c r="J67" s="84"/>
      <c r="K67" s="87"/>
      <c r="L67" s="94"/>
      <c r="M67" s="84"/>
      <c r="N67" s="84"/>
      <c r="O67" s="83"/>
      <c r="P67" s="75" t="s">
        <v>263</v>
      </c>
      <c r="Q67" s="76" t="s">
        <v>192</v>
      </c>
      <c r="R67" s="132">
        <v>43647</v>
      </c>
      <c r="S67" s="132">
        <v>44166</v>
      </c>
      <c r="T67" s="77">
        <v>3</v>
      </c>
      <c r="U67" s="131">
        <v>1</v>
      </c>
      <c r="V67" s="74" t="s">
        <v>333</v>
      </c>
    </row>
    <row r="68" spans="2:22" ht="150">
      <c r="B68" s="92"/>
      <c r="C68" s="88"/>
      <c r="D68" s="93"/>
      <c r="E68" s="12" t="s">
        <v>53</v>
      </c>
      <c r="F68" s="29" t="s">
        <v>54</v>
      </c>
      <c r="G68" s="3" t="s">
        <v>24</v>
      </c>
      <c r="H68" s="112"/>
      <c r="I68" s="84"/>
      <c r="J68" s="84"/>
      <c r="K68" s="87" t="str">
        <f>IF(I68*J68=0," ",IF(OR(AND(I68=1,J68=5),AND(I68=1,J68=10),AND(I68=2,J68=10)),"Bajo",IF(OR(AND(I68=1,J68=20),AND(I68=2,J68=10),AND(I68=3,J68=5),AND(I68=4,J68=5),AND(I68=5,J68=5)),"Moderado",IF(OR(AND(I68=2,J68=20),AND(I68=3,J68=10),AND(I68=4,J68=10),AND(I68=5,J68=10)),"Alto",IF(OR(AND(I68=3,J68=20),AND(I68=4,J68=20),AND(I68=5,J68=20)),"Extremo","")))))</f>
        <v> </v>
      </c>
      <c r="L68" s="29" t="s">
        <v>283</v>
      </c>
      <c r="M68" s="84"/>
      <c r="N68" s="84"/>
      <c r="O68" s="83" t="str">
        <f>IF(M68*N68=0," ",IF(OR(AND(M68=1,N68=5),AND(M68=1,N68=10),AND(M68=2,N68=10)),"Bajo",IF(OR(AND(M68=1,N68=20),AND(M68=2,N68=10),AND(M68=3,N68=5),AND(M68=4,N68=5),AND(M68=5,N68=5)),"Moderado",IF(OR(AND(M68=2,N68=20),AND(M68=3,N68=10),AND(M68=4,N68=10),AND(M68=5,N68=10)),"Alto",IF(OR(AND(M68=3,N68=20),AND(M68=4,N68=20),AND(M68=5,N68=20)),"Extremo","")))))</f>
        <v> </v>
      </c>
      <c r="P68" s="75"/>
      <c r="Q68" s="76"/>
      <c r="R68" s="145"/>
      <c r="S68" s="76"/>
      <c r="T68" s="77"/>
      <c r="U68" s="133"/>
      <c r="V68" s="74"/>
    </row>
    <row r="69" spans="2:22" ht="105">
      <c r="B69" s="92"/>
      <c r="C69" s="88"/>
      <c r="D69" s="93"/>
      <c r="E69" s="12" t="s">
        <v>178</v>
      </c>
      <c r="F69" s="29" t="s">
        <v>284</v>
      </c>
      <c r="G69" s="3" t="s">
        <v>285</v>
      </c>
      <c r="H69" s="113"/>
      <c r="I69" s="84"/>
      <c r="J69" s="84"/>
      <c r="K69" s="87"/>
      <c r="L69" s="29" t="s">
        <v>245</v>
      </c>
      <c r="M69" s="84"/>
      <c r="N69" s="84"/>
      <c r="O69" s="83"/>
      <c r="P69" s="75" t="s">
        <v>291</v>
      </c>
      <c r="Q69" s="76" t="s">
        <v>265</v>
      </c>
      <c r="R69" s="132">
        <v>43647</v>
      </c>
      <c r="S69" s="132">
        <v>44166</v>
      </c>
      <c r="T69" s="77">
        <v>1</v>
      </c>
      <c r="U69" s="131">
        <v>0.8</v>
      </c>
      <c r="V69" s="74" t="s">
        <v>342</v>
      </c>
    </row>
    <row r="70" spans="2:22" ht="360" customHeight="1">
      <c r="B70" s="92">
        <v>7</v>
      </c>
      <c r="C70" s="88" t="s">
        <v>33</v>
      </c>
      <c r="D70" s="93" t="s">
        <v>35</v>
      </c>
      <c r="E70" s="94" t="s">
        <v>164</v>
      </c>
      <c r="F70" s="94"/>
      <c r="G70" s="94"/>
      <c r="H70" s="110" t="s">
        <v>290</v>
      </c>
      <c r="I70" s="84">
        <v>3</v>
      </c>
      <c r="J70" s="84">
        <v>10</v>
      </c>
      <c r="K70" s="87" t="str">
        <f>IF(I70*J70=0," ",IF(OR(AND(I70=1,J70=5),AND(I70=1,J70=10),AND(I70=2,J70=10)),"Bajo",IF(OR(AND(I70=1,J70=20),AND(I70=2,J70=10),AND(I70=3,J70=5),AND(I70=4,J70=5),AND(I70=5,J70=5)),"Moderado",IF(OR(AND(I70=2,J70=20),AND(I70=3,J70=10),AND(I70=4,J70=10),AND(I70=5,J70=10)),"Alto",IF(OR(AND(I70=3,J70=20),AND(I70=4,J70=20),AND(I70=5,J70=20)),"Extremo","")))))</f>
        <v>Alto</v>
      </c>
      <c r="L70" s="94" t="s">
        <v>210</v>
      </c>
      <c r="M70" s="84">
        <v>1</v>
      </c>
      <c r="N70" s="84">
        <v>10</v>
      </c>
      <c r="O70" s="83" t="str">
        <f>IF(M70*N70=0," ",IF(OR(AND(M70=1,N70=5),AND(M70=1,N70=10),AND(M70=2,N70=10)),"Bajo",IF(OR(AND(M70=1,N70=20),AND(M70=2,N70=10),AND(M70=3,N70=5),AND(M70=4,N70=5),AND(M70=5,N70=5)),"Moderado",IF(OR(AND(M70=2,N70=20),AND(M70=3,N70=10),AND(M70=4,N70=10),AND(M70=5,N70=10)),"Alto",IF(OR(AND(M70=3,N70=20),AND(M70=4,N70=20),AND(M70=5,N70=20)),"Extremo","")))))</f>
        <v>Bajo</v>
      </c>
      <c r="P70" s="75" t="s">
        <v>185</v>
      </c>
      <c r="Q70" s="76" t="s">
        <v>184</v>
      </c>
      <c r="R70" s="132">
        <v>43831</v>
      </c>
      <c r="S70" s="132">
        <v>44166</v>
      </c>
      <c r="T70" s="77">
        <v>6</v>
      </c>
      <c r="U70" s="133">
        <v>1</v>
      </c>
      <c r="V70" s="74" t="s">
        <v>330</v>
      </c>
    </row>
    <row r="71" spans="2:22" ht="377.25" customHeight="1">
      <c r="B71" s="92"/>
      <c r="C71" s="88"/>
      <c r="D71" s="93"/>
      <c r="E71" s="94"/>
      <c r="F71" s="94"/>
      <c r="G71" s="94"/>
      <c r="H71" s="110"/>
      <c r="I71" s="84"/>
      <c r="J71" s="84"/>
      <c r="K71" s="87"/>
      <c r="L71" s="94"/>
      <c r="M71" s="84"/>
      <c r="N71" s="84"/>
      <c r="O71" s="83"/>
      <c r="P71" s="75" t="s">
        <v>270</v>
      </c>
      <c r="Q71" s="76" t="s">
        <v>271</v>
      </c>
      <c r="R71" s="132">
        <v>43647</v>
      </c>
      <c r="S71" s="132">
        <v>44166</v>
      </c>
      <c r="T71" s="77">
        <v>1</v>
      </c>
      <c r="U71" s="133">
        <v>0.3</v>
      </c>
      <c r="V71" s="74" t="s">
        <v>332</v>
      </c>
    </row>
    <row r="72" spans="2:22" ht="159" customHeight="1">
      <c r="B72" s="92"/>
      <c r="C72" s="88"/>
      <c r="D72" s="93"/>
      <c r="E72" s="109"/>
      <c r="F72" s="109"/>
      <c r="G72" s="109"/>
      <c r="H72" s="110"/>
      <c r="I72" s="84"/>
      <c r="J72" s="84"/>
      <c r="K72" s="87"/>
      <c r="L72" s="94"/>
      <c r="M72" s="84"/>
      <c r="N72" s="84"/>
      <c r="O72" s="83"/>
      <c r="P72" s="75" t="s">
        <v>263</v>
      </c>
      <c r="Q72" s="76" t="s">
        <v>192</v>
      </c>
      <c r="R72" s="132">
        <v>43647</v>
      </c>
      <c r="S72" s="132">
        <v>44166</v>
      </c>
      <c r="T72" s="77">
        <v>3</v>
      </c>
      <c r="U72" s="131">
        <v>1</v>
      </c>
      <c r="V72" s="74" t="s">
        <v>333</v>
      </c>
    </row>
    <row r="73" spans="2:22" ht="67.5" customHeight="1">
      <c r="B73" s="92"/>
      <c r="C73" s="88"/>
      <c r="D73" s="93"/>
      <c r="E73" s="98" t="s">
        <v>42</v>
      </c>
      <c r="F73" s="95" t="s">
        <v>288</v>
      </c>
      <c r="G73" s="89"/>
      <c r="H73" s="110"/>
      <c r="I73" s="84"/>
      <c r="J73" s="84"/>
      <c r="K73" s="87" t="str">
        <f>IF(I73*J73=0," ",IF(OR(AND(I73=1,J73=5),AND(I73=1,J73=10),AND(I73=2,J73=10)),"Bajo",IF(OR(AND(I73=1,J73=20),AND(I73=2,J73=10),AND(I73=3,J73=5),AND(I73=4,J73=5),AND(I73=5,J73=5)),"Moderado",IF(OR(AND(I73=2,J73=20),AND(I73=3,J73=10),AND(I73=4,J73=10),AND(I73=5,J73=10)),"Alto",IF(OR(AND(I73=3,J73=20),AND(I73=4,J73=20),AND(I73=5,J73=20)),"Extremo","")))))</f>
        <v> </v>
      </c>
      <c r="L73" s="94" t="s">
        <v>286</v>
      </c>
      <c r="M73" s="84"/>
      <c r="N73" s="84"/>
      <c r="O73" s="83" t="str">
        <f>IF(M73*N73=0," ",IF(OR(AND(M73=1,N73=5),AND(M73=1,N73=10),AND(M73=2,N73=10)),"Bajo",IF(OR(AND(M73=1,N73=20),AND(M73=2,N73=10),AND(M73=3,N73=5),AND(M73=4,N73=5),AND(M73=5,N73=5)),"Moderado",IF(OR(AND(M73=2,N73=20),AND(M73=3,N73=10),AND(M73=4,N73=10),AND(M73=5,N73=10)),"Alto",IF(OR(AND(M73=3,N73=20),AND(M73=4,N73=20),AND(M73=5,N73=20)),"Extremo","")))))</f>
        <v> </v>
      </c>
      <c r="P73" s="94" t="s">
        <v>206</v>
      </c>
      <c r="Q73" s="94" t="s">
        <v>207</v>
      </c>
      <c r="R73" s="134">
        <v>43647</v>
      </c>
      <c r="S73" s="134">
        <v>44166</v>
      </c>
      <c r="T73" s="115">
        <v>1</v>
      </c>
      <c r="U73" s="135">
        <v>0.8</v>
      </c>
      <c r="V73" s="136" t="s">
        <v>326</v>
      </c>
    </row>
    <row r="74" spans="2:22" ht="61.5" customHeight="1">
      <c r="B74" s="92"/>
      <c r="C74" s="88"/>
      <c r="D74" s="93"/>
      <c r="E74" s="98"/>
      <c r="F74" s="95"/>
      <c r="G74" s="89"/>
      <c r="H74" s="110"/>
      <c r="I74" s="84"/>
      <c r="J74" s="84"/>
      <c r="K74" s="87"/>
      <c r="L74" s="94"/>
      <c r="M74" s="84"/>
      <c r="N74" s="84"/>
      <c r="O74" s="83"/>
      <c r="P74" s="94"/>
      <c r="Q74" s="94"/>
      <c r="R74" s="134"/>
      <c r="S74" s="134"/>
      <c r="T74" s="115"/>
      <c r="U74" s="139"/>
      <c r="V74" s="140"/>
    </row>
    <row r="75" spans="2:22" ht="90">
      <c r="B75" s="92"/>
      <c r="C75" s="88"/>
      <c r="D75" s="93"/>
      <c r="E75" s="4" t="s">
        <v>272</v>
      </c>
      <c r="F75" s="25" t="s">
        <v>211</v>
      </c>
      <c r="G75" s="4" t="s">
        <v>183</v>
      </c>
      <c r="H75" s="110"/>
      <c r="I75" s="84"/>
      <c r="J75" s="84"/>
      <c r="K75" s="87"/>
      <c r="L75" s="29" t="s">
        <v>266</v>
      </c>
      <c r="M75" s="84"/>
      <c r="N75" s="84"/>
      <c r="O75" s="83"/>
      <c r="P75" s="75" t="s">
        <v>307</v>
      </c>
      <c r="Q75" s="76" t="s">
        <v>207</v>
      </c>
      <c r="R75" s="132">
        <v>43647</v>
      </c>
      <c r="S75" s="132">
        <v>44166</v>
      </c>
      <c r="T75" s="77">
        <v>1</v>
      </c>
      <c r="U75" s="131">
        <v>0.6</v>
      </c>
      <c r="V75" s="74" t="s">
        <v>343</v>
      </c>
    </row>
    <row r="76" spans="2:22" ht="59.25" customHeight="1">
      <c r="B76" s="92"/>
      <c r="C76" s="88"/>
      <c r="D76" s="93"/>
      <c r="E76" s="4" t="s">
        <v>179</v>
      </c>
      <c r="F76" s="29" t="s">
        <v>186</v>
      </c>
      <c r="G76" s="4"/>
      <c r="H76" s="110"/>
      <c r="I76" s="84"/>
      <c r="J76" s="84"/>
      <c r="K76" s="87"/>
      <c r="L76" s="29" t="s">
        <v>287</v>
      </c>
      <c r="M76" s="84"/>
      <c r="N76" s="84"/>
      <c r="O76" s="83"/>
      <c r="P76" s="75"/>
      <c r="Q76" s="76"/>
      <c r="R76" s="132"/>
      <c r="S76" s="132"/>
      <c r="T76" s="77"/>
      <c r="U76" s="133"/>
      <c r="V76" s="74"/>
    </row>
    <row r="77" spans="2:22" ht="66.75" customHeight="1">
      <c r="B77" s="92"/>
      <c r="C77" s="88"/>
      <c r="D77" s="93"/>
      <c r="E77" s="5" t="s">
        <v>52</v>
      </c>
      <c r="F77" s="29" t="s">
        <v>248</v>
      </c>
      <c r="G77" s="12"/>
      <c r="H77" s="110"/>
      <c r="I77" s="84"/>
      <c r="J77" s="84"/>
      <c r="K77" s="87"/>
      <c r="L77" s="29" t="s">
        <v>249</v>
      </c>
      <c r="M77" s="84"/>
      <c r="N77" s="84"/>
      <c r="O77" s="83"/>
      <c r="P77" s="75" t="s">
        <v>308</v>
      </c>
      <c r="Q77" s="76" t="s">
        <v>231</v>
      </c>
      <c r="R77" s="132">
        <v>43647</v>
      </c>
      <c r="S77" s="132">
        <v>44166</v>
      </c>
      <c r="T77" s="77">
        <v>2</v>
      </c>
      <c r="U77" s="133">
        <v>1</v>
      </c>
      <c r="V77" s="74" t="s">
        <v>323</v>
      </c>
    </row>
    <row r="78" spans="6:22" ht="15">
      <c r="F78" s="44"/>
      <c r="P78" s="54"/>
      <c r="Q78" s="53"/>
      <c r="R78" s="55"/>
      <c r="S78" s="56"/>
      <c r="T78" s="55"/>
      <c r="U78" s="57"/>
      <c r="V78" s="58"/>
    </row>
    <row r="79" spans="3:22" ht="15.75">
      <c r="C79" s="35"/>
      <c r="D79" s="43"/>
      <c r="E79" s="50" t="s">
        <v>309</v>
      </c>
      <c r="F79" s="45"/>
      <c r="G79" s="39"/>
      <c r="H79" s="82" t="s">
        <v>310</v>
      </c>
      <c r="I79" s="82"/>
      <c r="J79" s="82"/>
      <c r="K79" s="82"/>
      <c r="P79" s="54"/>
      <c r="Q79" s="53"/>
      <c r="R79" s="55"/>
      <c r="S79" s="56"/>
      <c r="T79" s="55"/>
      <c r="U79" s="57"/>
      <c r="V79" s="58"/>
    </row>
    <row r="80" spans="3:22" ht="15">
      <c r="C80" s="35"/>
      <c r="D80" s="125" t="s">
        <v>299</v>
      </c>
      <c r="E80" s="125"/>
      <c r="F80" s="125"/>
      <c r="G80" s="39"/>
      <c r="H80" s="116" t="s">
        <v>300</v>
      </c>
      <c r="I80" s="116"/>
      <c r="J80" s="116"/>
      <c r="K80" s="116"/>
      <c r="P80" s="54"/>
      <c r="Q80" s="53"/>
      <c r="R80" s="55"/>
      <c r="S80" s="56"/>
      <c r="T80" s="55"/>
      <c r="U80" s="57"/>
      <c r="V80" s="58"/>
    </row>
    <row r="81" spans="3:22" ht="31.5" customHeight="1">
      <c r="C81" s="36"/>
      <c r="D81" s="127" t="s">
        <v>301</v>
      </c>
      <c r="E81" s="127"/>
      <c r="F81" s="127"/>
      <c r="G81" s="39"/>
      <c r="H81" s="40" t="s">
        <v>297</v>
      </c>
      <c r="I81" s="41"/>
      <c r="J81" s="41"/>
      <c r="K81" s="48"/>
      <c r="P81" s="85" t="s">
        <v>341</v>
      </c>
      <c r="Q81" s="85"/>
      <c r="R81" s="85"/>
      <c r="S81" s="85"/>
      <c r="T81" s="85"/>
      <c r="U81" s="79">
        <f>AVERAGE(U8:U77)</f>
        <v>0.8597826086956519</v>
      </c>
      <c r="V81" s="58"/>
    </row>
    <row r="82" spans="3:22" ht="23.25" customHeight="1">
      <c r="C82" s="36"/>
      <c r="D82" s="128"/>
      <c r="E82" s="128"/>
      <c r="F82" s="39"/>
      <c r="G82" s="39"/>
      <c r="H82" s="46"/>
      <c r="I82" s="39"/>
      <c r="J82" s="39"/>
      <c r="K82" s="49"/>
      <c r="P82" s="54"/>
      <c r="Q82" s="53"/>
      <c r="R82" s="55"/>
      <c r="S82" s="56"/>
      <c r="T82" s="55"/>
      <c r="U82" s="57"/>
      <c r="V82" s="58"/>
    </row>
    <row r="83" spans="3:11" ht="23.25" customHeight="1">
      <c r="C83" s="35"/>
      <c r="D83" s="124" t="s">
        <v>298</v>
      </c>
      <c r="E83" s="125"/>
      <c r="F83" s="126"/>
      <c r="G83" s="39"/>
      <c r="H83" s="82" t="s">
        <v>311</v>
      </c>
      <c r="I83" s="82"/>
      <c r="J83" s="82"/>
      <c r="K83" s="82"/>
    </row>
    <row r="84" spans="4:11" ht="15">
      <c r="D84" s="117" t="s">
        <v>314</v>
      </c>
      <c r="E84" s="118"/>
      <c r="F84" s="119"/>
      <c r="G84" s="42"/>
      <c r="H84" s="116" t="s">
        <v>302</v>
      </c>
      <c r="I84" s="116"/>
      <c r="J84" s="116"/>
      <c r="K84" s="116"/>
    </row>
    <row r="85" spans="4:11" ht="15">
      <c r="D85" s="120"/>
      <c r="E85" s="121"/>
      <c r="F85" s="122"/>
      <c r="H85" s="123" t="s">
        <v>303</v>
      </c>
      <c r="I85" s="123"/>
      <c r="J85" s="123"/>
      <c r="K85" s="123"/>
    </row>
  </sheetData>
  <sheetProtection/>
  <mergeCells count="195">
    <mergeCell ref="V14:V15"/>
    <mergeCell ref="P73:P74"/>
    <mergeCell ref="Q73:Q74"/>
    <mergeCell ref="R73:R74"/>
    <mergeCell ref="S73:S74"/>
    <mergeCell ref="T73:T74"/>
    <mergeCell ref="U73:U74"/>
    <mergeCell ref="V73:V74"/>
    <mergeCell ref="P14:P15"/>
    <mergeCell ref="Q14:Q15"/>
    <mergeCell ref="R14:R15"/>
    <mergeCell ref="S14:S15"/>
    <mergeCell ref="T14:T15"/>
    <mergeCell ref="U14:U15"/>
    <mergeCell ref="H85:K85"/>
    <mergeCell ref="D83:F83"/>
    <mergeCell ref="D81:F81"/>
    <mergeCell ref="D80:F80"/>
    <mergeCell ref="D82:E82"/>
    <mergeCell ref="H80:K80"/>
    <mergeCell ref="H84:K84"/>
    <mergeCell ref="D84:F85"/>
    <mergeCell ref="F65:F67"/>
    <mergeCell ref="E65:E67"/>
    <mergeCell ref="L70:L72"/>
    <mergeCell ref="G70:G72"/>
    <mergeCell ref="F70:F72"/>
    <mergeCell ref="E70:E72"/>
    <mergeCell ref="H70:H77"/>
    <mergeCell ref="K70:K77"/>
    <mergeCell ref="M8:M20"/>
    <mergeCell ref="E73:E74"/>
    <mergeCell ref="F73:F74"/>
    <mergeCell ref="U16:U17"/>
    <mergeCell ref="V16:V17"/>
    <mergeCell ref="L8:L10"/>
    <mergeCell ref="E8:E10"/>
    <mergeCell ref="L21:L23"/>
    <mergeCell ref="G21:G23"/>
    <mergeCell ref="F21:F23"/>
    <mergeCell ref="E56:E58"/>
    <mergeCell ref="U41:U42"/>
    <mergeCell ref="V41:V42"/>
    <mergeCell ref="U53:U54"/>
    <mergeCell ref="V53:V54"/>
    <mergeCell ref="R16:R17"/>
    <mergeCell ref="Q16:Q17"/>
    <mergeCell ref="S16:S17"/>
    <mergeCell ref="T16:T17"/>
    <mergeCell ref="S53:S54"/>
    <mergeCell ref="E21:E23"/>
    <mergeCell ref="U61:U62"/>
    <mergeCell ref="V61:V62"/>
    <mergeCell ref="L41:L42"/>
    <mergeCell ref="E41:E42"/>
    <mergeCell ref="L47:L50"/>
    <mergeCell ref="G47:G50"/>
    <mergeCell ref="I38:I55"/>
    <mergeCell ref="I56:I64"/>
    <mergeCell ref="L56:L58"/>
    <mergeCell ref="G29:G31"/>
    <mergeCell ref="F29:F31"/>
    <mergeCell ref="E29:E31"/>
    <mergeCell ref="H29:H37"/>
    <mergeCell ref="E33:E34"/>
    <mergeCell ref="G33:G34"/>
    <mergeCell ref="M21:M28"/>
    <mergeCell ref="M29:M37"/>
    <mergeCell ref="F47:F50"/>
    <mergeCell ref="E47:E50"/>
    <mergeCell ref="L53:L54"/>
    <mergeCell ref="G53:G54"/>
    <mergeCell ref="F53:F54"/>
    <mergeCell ref="E53:E54"/>
    <mergeCell ref="H21:H28"/>
    <mergeCell ref="L29:L31"/>
    <mergeCell ref="G73:G74"/>
    <mergeCell ref="L73:L74"/>
    <mergeCell ref="G38:G40"/>
    <mergeCell ref="L38:L40"/>
    <mergeCell ref="G56:G58"/>
    <mergeCell ref="L65:L67"/>
    <mergeCell ref="L60:L63"/>
    <mergeCell ref="F56:F58"/>
    <mergeCell ref="H38:H55"/>
    <mergeCell ref="H56:H64"/>
    <mergeCell ref="H65:H69"/>
    <mergeCell ref="I70:I77"/>
    <mergeCell ref="C21:C28"/>
    <mergeCell ref="D38:D55"/>
    <mergeCell ref="D56:D64"/>
    <mergeCell ref="C70:C77"/>
    <mergeCell ref="G65:G67"/>
    <mergeCell ref="B21:B28"/>
    <mergeCell ref="D21:D28"/>
    <mergeCell ref="D29:D37"/>
    <mergeCell ref="C29:C37"/>
    <mergeCell ref="B29:B37"/>
    <mergeCell ref="B4:G4"/>
    <mergeCell ref="B8:B20"/>
    <mergeCell ref="D8:D20"/>
    <mergeCell ref="C8:C20"/>
    <mergeCell ref="E16:E17"/>
    <mergeCell ref="H4:O4"/>
    <mergeCell ref="P4:U4"/>
    <mergeCell ref="P5:P7"/>
    <mergeCell ref="Q5:Q7"/>
    <mergeCell ref="R5:R7"/>
    <mergeCell ref="S5:S7"/>
    <mergeCell ref="L6:L7"/>
    <mergeCell ref="U5:U7"/>
    <mergeCell ref="I6:K6"/>
    <mergeCell ref="L5:O5"/>
    <mergeCell ref="V5:V7"/>
    <mergeCell ref="B2:V2"/>
    <mergeCell ref="B3:V3"/>
    <mergeCell ref="I5:K5"/>
    <mergeCell ref="B5:B7"/>
    <mergeCell ref="C5:C7"/>
    <mergeCell ref="D5:D7"/>
    <mergeCell ref="E5:G7"/>
    <mergeCell ref="T5:T7"/>
    <mergeCell ref="H5:H7"/>
    <mergeCell ref="M6:O6"/>
    <mergeCell ref="H8:H20"/>
    <mergeCell ref="I8:I20"/>
    <mergeCell ref="F8:F10"/>
    <mergeCell ref="G8:G10"/>
    <mergeCell ref="B70:B77"/>
    <mergeCell ref="D70:D77"/>
    <mergeCell ref="B56:B64"/>
    <mergeCell ref="B38:B55"/>
    <mergeCell ref="C38:C55"/>
    <mergeCell ref="B65:B69"/>
    <mergeCell ref="D65:D69"/>
    <mergeCell ref="C56:C64"/>
    <mergeCell ref="C65:C69"/>
    <mergeCell ref="L14:L15"/>
    <mergeCell ref="G14:G15"/>
    <mergeCell ref="F14:F15"/>
    <mergeCell ref="E14:E15"/>
    <mergeCell ref="E38:E40"/>
    <mergeCell ref="F38:F40"/>
    <mergeCell ref="J8:J20"/>
    <mergeCell ref="M38:M55"/>
    <mergeCell ref="I21:I28"/>
    <mergeCell ref="I29:I37"/>
    <mergeCell ref="I65:I69"/>
    <mergeCell ref="J21:J28"/>
    <mergeCell ref="J29:J37"/>
    <mergeCell ref="J38:J55"/>
    <mergeCell ref="J56:J64"/>
    <mergeCell ref="J65:J69"/>
    <mergeCell ref="K8:K20"/>
    <mergeCell ref="K21:K28"/>
    <mergeCell ref="K29:K37"/>
    <mergeCell ref="K38:K55"/>
    <mergeCell ref="K56:K64"/>
    <mergeCell ref="K65:K69"/>
    <mergeCell ref="N8:N20"/>
    <mergeCell ref="N21:N28"/>
    <mergeCell ref="N29:N37"/>
    <mergeCell ref="N38:N55"/>
    <mergeCell ref="N56:N64"/>
    <mergeCell ref="N65:N69"/>
    <mergeCell ref="P81:T81"/>
    <mergeCell ref="O8:O20"/>
    <mergeCell ref="O21:O28"/>
    <mergeCell ref="O29:O37"/>
    <mergeCell ref="O38:O55"/>
    <mergeCell ref="O56:O64"/>
    <mergeCell ref="O65:O69"/>
    <mergeCell ref="P53:P54"/>
    <mergeCell ref="P16:P17"/>
    <mergeCell ref="T53:T54"/>
    <mergeCell ref="R61:R62"/>
    <mergeCell ref="S61:S62"/>
    <mergeCell ref="H79:K79"/>
    <mergeCell ref="H83:K83"/>
    <mergeCell ref="O70:O77"/>
    <mergeCell ref="M56:M64"/>
    <mergeCell ref="M65:M69"/>
    <mergeCell ref="M70:M77"/>
    <mergeCell ref="N70:N77"/>
    <mergeCell ref="J70:J77"/>
    <mergeCell ref="T61:T62"/>
    <mergeCell ref="P41:P42"/>
    <mergeCell ref="Q41:Q42"/>
    <mergeCell ref="R41:R42"/>
    <mergeCell ref="S41:S42"/>
    <mergeCell ref="T41:T42"/>
    <mergeCell ref="Q53:Q54"/>
    <mergeCell ref="R53:R54"/>
    <mergeCell ref="P61:P62"/>
    <mergeCell ref="Q61:Q62"/>
  </mergeCells>
  <printOptions horizontalCentered="1" verticalCentered="1"/>
  <pageMargins left="0.7" right="0.7" top="0.75" bottom="0.75" header="0.3" footer="0.3"/>
  <pageSetup fitToHeight="1" fitToWidth="1" horizontalDpi="600" verticalDpi="600" orientation="portrait" paperSize="145" scale="43" r:id="rId1"/>
  <rowBreaks count="1" manualBreakCount="1">
    <brk id="55" max="21"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 sqref="F1:F1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7"/>
  </sheetPr>
  <dimension ref="B2:D11"/>
  <sheetViews>
    <sheetView zoomScale="120" zoomScaleNormal="120" zoomScalePageLayoutView="0" workbookViewId="0" topLeftCell="A1">
      <selection activeCell="C11" sqref="C4:C11"/>
    </sheetView>
  </sheetViews>
  <sheetFormatPr defaultColWidth="11.421875" defaultRowHeight="15"/>
  <cols>
    <col min="1" max="1" width="1.421875" style="8" customWidth="1"/>
    <col min="2" max="2" width="5.57421875" style="8" customWidth="1"/>
    <col min="3" max="3" width="87.421875" style="8" bestFit="1" customWidth="1"/>
    <col min="4" max="4" width="18.140625" style="7" bestFit="1" customWidth="1"/>
    <col min="5" max="16384" width="11.421875" style="8" customWidth="1"/>
  </cols>
  <sheetData>
    <row r="1" ht="7.5" customHeight="1"/>
    <row r="2" spans="2:4" ht="15.75">
      <c r="B2" s="129" t="s">
        <v>113</v>
      </c>
      <c r="C2" s="129"/>
      <c r="D2" s="129"/>
    </row>
    <row r="3" spans="2:4" ht="15.75">
      <c r="B3" s="13" t="s">
        <v>120</v>
      </c>
      <c r="C3" s="13" t="s">
        <v>121</v>
      </c>
      <c r="D3" s="13" t="s">
        <v>122</v>
      </c>
    </row>
    <row r="4" spans="2:4" ht="15">
      <c r="B4" s="9">
        <v>1</v>
      </c>
      <c r="C4" s="14" t="s">
        <v>125</v>
      </c>
      <c r="D4" s="9" t="s">
        <v>117</v>
      </c>
    </row>
    <row r="5" spans="2:4" ht="15">
      <c r="B5" s="9">
        <v>2</v>
      </c>
      <c r="C5" s="10" t="s">
        <v>118</v>
      </c>
      <c r="D5" s="9" t="s">
        <v>117</v>
      </c>
    </row>
    <row r="6" spans="2:4" ht="15">
      <c r="B6" s="9">
        <v>3</v>
      </c>
      <c r="C6" s="10" t="s">
        <v>114</v>
      </c>
      <c r="D6" s="9" t="s">
        <v>123</v>
      </c>
    </row>
    <row r="7" spans="2:4" ht="15">
      <c r="B7" s="9">
        <v>4</v>
      </c>
      <c r="C7" s="10" t="s">
        <v>115</v>
      </c>
      <c r="D7" s="9" t="s">
        <v>117</v>
      </c>
    </row>
    <row r="8" spans="2:4" ht="15">
      <c r="B8" s="9">
        <v>5</v>
      </c>
      <c r="C8" s="10" t="s">
        <v>116</v>
      </c>
      <c r="D8" s="9" t="s">
        <v>117</v>
      </c>
    </row>
    <row r="9" spans="2:4" ht="15">
      <c r="B9" s="9">
        <v>6</v>
      </c>
      <c r="C9" s="10" t="s">
        <v>124</v>
      </c>
      <c r="D9" s="9" t="s">
        <v>117</v>
      </c>
    </row>
    <row r="10" spans="2:4" ht="15">
      <c r="B10" s="9">
        <v>7</v>
      </c>
      <c r="C10" s="10" t="s">
        <v>119</v>
      </c>
      <c r="D10" s="9" t="s">
        <v>117</v>
      </c>
    </row>
    <row r="11" spans="2:4" ht="15">
      <c r="B11" s="9">
        <v>8</v>
      </c>
      <c r="C11" s="14" t="s">
        <v>169</v>
      </c>
      <c r="D11" s="9" t="s">
        <v>117</v>
      </c>
    </row>
  </sheetData>
  <sheetProtection/>
  <mergeCells count="1">
    <mergeCell ref="B2:D2"/>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A1:C67"/>
  <sheetViews>
    <sheetView zoomScale="120" zoomScaleNormal="120" zoomScalePageLayoutView="0" workbookViewId="0" topLeftCell="A59">
      <selection activeCell="C71" sqref="C71"/>
    </sheetView>
  </sheetViews>
  <sheetFormatPr defaultColWidth="11.421875" defaultRowHeight="15"/>
  <cols>
    <col min="1" max="1" width="1.421875" style="8" customWidth="1"/>
    <col min="2" max="2" width="28.421875" style="11" customWidth="1"/>
    <col min="3" max="3" width="123.7109375" style="8" bestFit="1" customWidth="1"/>
    <col min="4" max="16384" width="11.421875" style="8" customWidth="1"/>
  </cols>
  <sheetData>
    <row r="1" spans="1:2" ht="15">
      <c r="A1" s="6"/>
      <c r="B1" s="7"/>
    </row>
    <row r="2" spans="1:3" ht="15.75">
      <c r="A2" s="6"/>
      <c r="B2" s="130" t="s">
        <v>55</v>
      </c>
      <c r="C2" s="130"/>
    </row>
    <row r="3" spans="1:3" ht="15">
      <c r="A3" s="6"/>
      <c r="B3" s="9">
        <v>1</v>
      </c>
      <c r="C3" s="10" t="s">
        <v>56</v>
      </c>
    </row>
    <row r="4" spans="1:3" ht="15">
      <c r="A4" s="6"/>
      <c r="B4" s="9">
        <v>2</v>
      </c>
      <c r="C4" s="10" t="s">
        <v>57</v>
      </c>
    </row>
    <row r="5" spans="1:3" ht="15">
      <c r="A5" s="6"/>
      <c r="B5" s="9">
        <v>3</v>
      </c>
      <c r="C5" s="10" t="s">
        <v>58</v>
      </c>
    </row>
    <row r="6" spans="1:3" ht="15">
      <c r="A6" s="6"/>
      <c r="B6" s="9">
        <v>4</v>
      </c>
      <c r="C6" s="10" t="s">
        <v>59</v>
      </c>
    </row>
    <row r="7" spans="1:3" ht="15">
      <c r="A7" s="6"/>
      <c r="B7" s="9">
        <v>5</v>
      </c>
      <c r="C7" s="10" t="s">
        <v>60</v>
      </c>
    </row>
    <row r="8" spans="1:3" ht="15">
      <c r="A8" s="6"/>
      <c r="B8" s="9">
        <v>6</v>
      </c>
      <c r="C8" s="10" t="s">
        <v>61</v>
      </c>
    </row>
    <row r="9" spans="1:3" ht="15">
      <c r="A9" s="6"/>
      <c r="B9" s="9">
        <v>7</v>
      </c>
      <c r="C9" s="10" t="s">
        <v>62</v>
      </c>
    </row>
    <row r="10" spans="1:3" ht="15">
      <c r="A10" s="6"/>
      <c r="B10" s="9">
        <v>8</v>
      </c>
      <c r="C10" s="10" t="s">
        <v>63</v>
      </c>
    </row>
    <row r="11" spans="1:3" ht="15">
      <c r="A11" s="6"/>
      <c r="B11" s="9">
        <v>9</v>
      </c>
      <c r="C11" s="10" t="s">
        <v>64</v>
      </c>
    </row>
    <row r="12" spans="1:3" ht="15">
      <c r="A12" s="6"/>
      <c r="B12" s="9">
        <v>10</v>
      </c>
      <c r="C12" s="10" t="s">
        <v>65</v>
      </c>
    </row>
    <row r="13" spans="1:3" ht="15">
      <c r="A13" s="6"/>
      <c r="B13" s="9">
        <v>11</v>
      </c>
      <c r="C13" s="10" t="s">
        <v>66</v>
      </c>
    </row>
    <row r="14" spans="1:3" ht="15">
      <c r="A14" s="6"/>
      <c r="B14" s="9">
        <v>12</v>
      </c>
      <c r="C14" s="10" t="s">
        <v>67</v>
      </c>
    </row>
    <row r="15" spans="1:3" ht="15">
      <c r="A15" s="6"/>
      <c r="B15" s="9">
        <v>13</v>
      </c>
      <c r="C15" s="10" t="s">
        <v>68</v>
      </c>
    </row>
    <row r="16" spans="1:3" ht="15">
      <c r="A16" s="6"/>
      <c r="B16" s="9">
        <v>14</v>
      </c>
      <c r="C16" s="10" t="s">
        <v>69</v>
      </c>
    </row>
    <row r="17" spans="1:3" ht="15">
      <c r="A17" s="6"/>
      <c r="B17" s="9">
        <v>15</v>
      </c>
      <c r="C17" s="10" t="s">
        <v>70</v>
      </c>
    </row>
    <row r="18" spans="1:3" ht="15">
      <c r="A18" s="6"/>
      <c r="B18" s="9">
        <v>16</v>
      </c>
      <c r="C18" s="10" t="s">
        <v>71</v>
      </c>
    </row>
    <row r="19" spans="1:3" ht="15">
      <c r="A19" s="6"/>
      <c r="B19" s="9">
        <v>17</v>
      </c>
      <c r="C19" s="10" t="s">
        <v>72</v>
      </c>
    </row>
    <row r="20" spans="1:3" ht="15">
      <c r="A20" s="6"/>
      <c r="B20" s="9">
        <v>18</v>
      </c>
      <c r="C20" s="10" t="s">
        <v>73</v>
      </c>
    </row>
    <row r="21" spans="1:3" ht="15">
      <c r="A21" s="6"/>
      <c r="B21" s="9">
        <v>19</v>
      </c>
      <c r="C21" s="10" t="s">
        <v>74</v>
      </c>
    </row>
    <row r="22" spans="1:3" ht="15">
      <c r="A22" s="6"/>
      <c r="B22" s="9">
        <v>20</v>
      </c>
      <c r="C22" s="10" t="s">
        <v>75</v>
      </c>
    </row>
    <row r="23" spans="1:3" ht="15">
      <c r="A23" s="6"/>
      <c r="B23" s="9">
        <v>21</v>
      </c>
      <c r="C23" s="10" t="s">
        <v>76</v>
      </c>
    </row>
    <row r="24" spans="1:3" ht="15">
      <c r="A24" s="6"/>
      <c r="B24" s="9">
        <v>22</v>
      </c>
      <c r="C24" s="10" t="s">
        <v>77</v>
      </c>
    </row>
    <row r="25" spans="1:3" ht="15">
      <c r="A25" s="6"/>
      <c r="B25" s="9">
        <v>23</v>
      </c>
      <c r="C25" s="10" t="s">
        <v>78</v>
      </c>
    </row>
    <row r="26" spans="2:3" ht="15">
      <c r="B26" s="9">
        <v>24</v>
      </c>
      <c r="C26" s="10" t="s">
        <v>79</v>
      </c>
    </row>
    <row r="27" spans="2:3" ht="15">
      <c r="B27" s="9">
        <v>25</v>
      </c>
      <c r="C27" s="10" t="s">
        <v>80</v>
      </c>
    </row>
    <row r="28" spans="2:3" ht="15">
      <c r="B28" s="9">
        <v>26</v>
      </c>
      <c r="C28" s="10" t="s">
        <v>81</v>
      </c>
    </row>
    <row r="29" spans="2:3" ht="15">
      <c r="B29" s="9">
        <v>27</v>
      </c>
      <c r="C29" s="10" t="s">
        <v>82</v>
      </c>
    </row>
    <row r="30" spans="2:3" ht="15">
      <c r="B30" s="9">
        <v>28</v>
      </c>
      <c r="C30" s="10" t="s">
        <v>83</v>
      </c>
    </row>
    <row r="31" spans="2:3" ht="15">
      <c r="B31" s="9">
        <v>29</v>
      </c>
      <c r="C31" s="10" t="s">
        <v>84</v>
      </c>
    </row>
    <row r="32" spans="2:3" ht="15">
      <c r="B32" s="9">
        <v>30</v>
      </c>
      <c r="C32" s="10" t="s">
        <v>85</v>
      </c>
    </row>
    <row r="33" spans="2:3" ht="15">
      <c r="B33" s="9">
        <v>31</v>
      </c>
      <c r="C33" s="10" t="s">
        <v>86</v>
      </c>
    </row>
    <row r="34" spans="2:3" ht="15">
      <c r="B34" s="9">
        <v>32</v>
      </c>
      <c r="C34" s="10" t="s">
        <v>87</v>
      </c>
    </row>
    <row r="35" spans="2:3" ht="15">
      <c r="B35" s="9">
        <v>33</v>
      </c>
      <c r="C35" s="10" t="s">
        <v>88</v>
      </c>
    </row>
    <row r="36" spans="2:3" ht="15">
      <c r="B36" s="9">
        <v>34</v>
      </c>
      <c r="C36" s="10" t="s">
        <v>89</v>
      </c>
    </row>
    <row r="37" spans="2:3" ht="15">
      <c r="B37" s="9">
        <v>35</v>
      </c>
      <c r="C37" s="10" t="s">
        <v>90</v>
      </c>
    </row>
    <row r="38" spans="2:3" ht="15">
      <c r="B38" s="9">
        <v>36</v>
      </c>
      <c r="C38" s="10" t="s">
        <v>91</v>
      </c>
    </row>
    <row r="39" spans="2:3" ht="15">
      <c r="B39" s="9">
        <v>37</v>
      </c>
      <c r="C39" s="10" t="s">
        <v>92</v>
      </c>
    </row>
    <row r="40" spans="2:3" ht="15">
      <c r="B40" s="9">
        <v>38</v>
      </c>
      <c r="C40" s="10" t="s">
        <v>93</v>
      </c>
    </row>
    <row r="41" spans="2:3" ht="15">
      <c r="B41" s="9">
        <v>39</v>
      </c>
      <c r="C41" s="10" t="s">
        <v>94</v>
      </c>
    </row>
    <row r="42" spans="2:3" ht="15">
      <c r="B42" s="9">
        <v>40</v>
      </c>
      <c r="C42" s="10" t="s">
        <v>95</v>
      </c>
    </row>
    <row r="43" spans="2:3" ht="15">
      <c r="B43" s="9">
        <v>41</v>
      </c>
      <c r="C43" s="10" t="s">
        <v>96</v>
      </c>
    </row>
    <row r="44" spans="2:3" ht="15">
      <c r="B44" s="9">
        <v>42</v>
      </c>
      <c r="C44" s="10" t="s">
        <v>97</v>
      </c>
    </row>
    <row r="45" spans="2:3" ht="15">
      <c r="B45" s="9">
        <v>43</v>
      </c>
      <c r="C45" s="10" t="s">
        <v>98</v>
      </c>
    </row>
    <row r="46" spans="2:3" ht="15">
      <c r="B46" s="9">
        <v>44</v>
      </c>
      <c r="C46" s="10" t="s">
        <v>99</v>
      </c>
    </row>
    <row r="47" spans="2:3" ht="15">
      <c r="B47" s="9">
        <v>45</v>
      </c>
      <c r="C47" s="10" t="s">
        <v>100</v>
      </c>
    </row>
    <row r="48" spans="2:3" ht="15">
      <c r="B48" s="9">
        <v>46</v>
      </c>
      <c r="C48" s="10" t="s">
        <v>101</v>
      </c>
    </row>
    <row r="49" spans="2:3" ht="15">
      <c r="B49" s="9">
        <v>47</v>
      </c>
      <c r="C49" s="10" t="s">
        <v>102</v>
      </c>
    </row>
    <row r="50" spans="2:3" ht="15">
      <c r="B50" s="9">
        <v>48</v>
      </c>
      <c r="C50" s="10" t="s">
        <v>103</v>
      </c>
    </row>
    <row r="51" spans="2:3" ht="15">
      <c r="B51" s="9">
        <v>49</v>
      </c>
      <c r="C51" s="10" t="s">
        <v>104</v>
      </c>
    </row>
    <row r="52" spans="2:3" ht="15">
      <c r="B52" s="9">
        <v>50</v>
      </c>
      <c r="C52" s="10" t="s">
        <v>105</v>
      </c>
    </row>
    <row r="53" spans="2:3" ht="15">
      <c r="B53" s="9">
        <v>51</v>
      </c>
      <c r="C53" s="10" t="s">
        <v>106</v>
      </c>
    </row>
    <row r="54" spans="2:3" ht="15">
      <c r="B54" s="9">
        <v>52</v>
      </c>
      <c r="C54" s="10" t="s">
        <v>107</v>
      </c>
    </row>
    <row r="55" spans="2:3" ht="15">
      <c r="B55" s="9">
        <v>53</v>
      </c>
      <c r="C55" s="10" t="s">
        <v>108</v>
      </c>
    </row>
    <row r="56" spans="2:3" ht="15">
      <c r="B56" s="9">
        <v>54</v>
      </c>
      <c r="C56" s="10" t="s">
        <v>109</v>
      </c>
    </row>
    <row r="57" spans="2:3" ht="15">
      <c r="B57" s="9">
        <v>55</v>
      </c>
      <c r="C57" s="10" t="s">
        <v>110</v>
      </c>
    </row>
    <row r="58" spans="2:3" ht="15">
      <c r="B58" s="9">
        <v>56</v>
      </c>
      <c r="C58" s="10" t="s">
        <v>111</v>
      </c>
    </row>
    <row r="59" spans="2:3" ht="15">
      <c r="B59" s="9">
        <v>57</v>
      </c>
      <c r="C59" s="10" t="s">
        <v>112</v>
      </c>
    </row>
    <row r="60" ht="15">
      <c r="C60" s="15" t="s">
        <v>135</v>
      </c>
    </row>
    <row r="61" ht="15">
      <c r="C61" s="15" t="s">
        <v>136</v>
      </c>
    </row>
    <row r="62" ht="15">
      <c r="C62" s="15" t="s">
        <v>137</v>
      </c>
    </row>
    <row r="63" ht="15">
      <c r="C63" s="15" t="s">
        <v>138</v>
      </c>
    </row>
    <row r="64" ht="15">
      <c r="C64" s="15" t="s">
        <v>139</v>
      </c>
    </row>
    <row r="65" ht="15">
      <c r="C65" s="15" t="s">
        <v>140</v>
      </c>
    </row>
    <row r="66" ht="15">
      <c r="C66" s="15" t="s">
        <v>141</v>
      </c>
    </row>
    <row r="67" ht="15">
      <c r="C67" s="27" t="s">
        <v>203</v>
      </c>
    </row>
  </sheetData>
  <sheetProtection/>
  <mergeCells count="1">
    <mergeCell ref="B2:C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uis24</dc:creator>
  <cp:keywords/>
  <dc:description/>
  <cp:lastModifiedBy>Adriana</cp:lastModifiedBy>
  <cp:lastPrinted>2020-01-24T21:35:04Z</cp:lastPrinted>
  <dcterms:created xsi:type="dcterms:W3CDTF">2016-10-31T15:36:11Z</dcterms:created>
  <dcterms:modified xsi:type="dcterms:W3CDTF">2021-01-18T17:51:24Z</dcterms:modified>
  <cp:category/>
  <cp:version/>
  <cp:contentType/>
  <cp:contentStatus/>
</cp:coreProperties>
</file>