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rector DIRECGE\2021\Adriana Afanador\PAAC Y Mapas Riesgos Corrrupc 3 Seguim 2020\"/>
    </mc:Choice>
  </mc:AlternateContent>
  <bookViews>
    <workbookView xWindow="0" yWindow="0" windowWidth="28800" windowHeight="12330" activeTab="1"/>
  </bookViews>
  <sheets>
    <sheet name="Componente 1" sheetId="1" r:id="rId1"/>
    <sheet name="Componente 2" sheetId="2" r:id="rId2"/>
    <sheet name="Componente 3" sheetId="3" r:id="rId3"/>
    <sheet name="Componente 4" sheetId="4" r:id="rId4"/>
    <sheet name="Componente 5 " sheetId="5" r:id="rId5"/>
    <sheet name="Informe de avance " sheetId="7" r:id="rId6"/>
    <sheet name="Informe de Avance" sheetId="6" state="hidden" r:id="rId7"/>
  </sheets>
  <externalReferences>
    <externalReference r:id="rId8"/>
  </externalReferences>
  <definedNames>
    <definedName name="_xlnm.Print_Area" localSheetId="6">'Informe de Avance'!$A$1:$P$28</definedName>
    <definedName name="_xlnm.Print_Titles" localSheetId="0">'Componente 1'!$5:$6</definedName>
    <definedName name="_xlnm.Print_Titles" localSheetId="1">'Componente 2'!$2:$2</definedName>
    <definedName name="_xlnm.Print_Titles" localSheetId="2">'Componente 3'!$2:$3</definedName>
    <definedName name="_xlnm.Print_Titles" localSheetId="3">'Componente 4'!$2:$3</definedName>
    <definedName name="_xlnm.Print_Titles" localSheetId="4">'Componente 5 '!$1:$2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4" l="1"/>
  <c r="A3" i="1" l="1"/>
  <c r="H7" i="7"/>
  <c r="H10" i="7" l="1"/>
  <c r="C11" i="7" l="1"/>
  <c r="C10" i="7"/>
  <c r="C9" i="7"/>
  <c r="C8" i="7"/>
  <c r="C7" i="7"/>
  <c r="B11" i="7"/>
  <c r="B10" i="7"/>
  <c r="B9" i="7"/>
  <c r="B8" i="7"/>
  <c r="B7" i="7"/>
  <c r="F12" i="6" l="1"/>
  <c r="G12" i="6"/>
  <c r="H12" i="6"/>
  <c r="H20" i="5"/>
  <c r="H11" i="7" s="1"/>
  <c r="C20" i="5"/>
  <c r="E11" i="7" s="1"/>
  <c r="C31" i="4"/>
  <c r="E10" i="7" s="1"/>
  <c r="G12" i="3" l="1"/>
  <c r="H9" i="7" s="1"/>
  <c r="C12" i="3"/>
  <c r="E9" i="7" s="1"/>
  <c r="L15" i="2"/>
  <c r="H8" i="7" s="1"/>
  <c r="D15" i="2"/>
  <c r="E8" i="7" s="1"/>
  <c r="G23" i="1"/>
  <c r="C23" i="1"/>
  <c r="E7" i="7" s="1"/>
  <c r="H12" i="7" l="1"/>
  <c r="E12" i="7"/>
  <c r="C11" i="6"/>
  <c r="C10" i="6"/>
  <c r="C9" i="6"/>
  <c r="C8" i="6"/>
  <c r="C7" i="6"/>
  <c r="B11" i="6"/>
  <c r="B10" i="6"/>
  <c r="B9" i="6"/>
  <c r="B8" i="6"/>
  <c r="B7" i="6"/>
  <c r="E11" i="6"/>
  <c r="E10" i="6"/>
  <c r="E9" i="6"/>
  <c r="E8" i="6"/>
  <c r="E7" i="6"/>
  <c r="E12" i="6" l="1"/>
</calcChain>
</file>

<file path=xl/sharedStrings.xml><?xml version="1.0" encoding="utf-8"?>
<sst xmlns="http://schemas.openxmlformats.org/spreadsheetml/2006/main" count="432" uniqueCount="292">
  <si>
    <t xml:space="preserve">SEGUIMIENTO PLAN ANTICORRUPCIÓN Y DE ATENCIÓN AL CIUDADANO </t>
  </si>
  <si>
    <t>Componente 1</t>
  </si>
  <si>
    <t>Gestión del Riesgo de Corrupción - Mapa de Riesgos de Corrupción</t>
  </si>
  <si>
    <t>Subcomponente</t>
  </si>
  <si>
    <t>Actividades</t>
  </si>
  <si>
    <t>Meta o Producto</t>
  </si>
  <si>
    <t>Responsable</t>
  </si>
  <si>
    <t>Fecha Programada</t>
  </si>
  <si>
    <t xml:space="preserve">% Alcance </t>
  </si>
  <si>
    <t xml:space="preserve">Observaciones </t>
  </si>
  <si>
    <t>Manual de administración de riesgos actualizado y publicado</t>
  </si>
  <si>
    <t>Planeación</t>
  </si>
  <si>
    <t>Vicerrectoría Administrativa</t>
  </si>
  <si>
    <t>Mapa de riesgos de corrupción actualizado</t>
  </si>
  <si>
    <t>Realizar el seguimiento correspondiente al mapa de corrupción Institucional.</t>
  </si>
  <si>
    <t xml:space="preserve">N° DE ACCIONES </t>
  </si>
  <si>
    <t xml:space="preserve">% PROMEDIO DE CUMPLIMIENTO  </t>
  </si>
  <si>
    <t>Componente 2</t>
  </si>
  <si>
    <t>Estrategia de racionalización de trámites</t>
  </si>
  <si>
    <t>Planeación de la Estrategia de Racionalización</t>
  </si>
  <si>
    <t>#</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</si>
  <si>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</si>
  <si>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</si>
  <si>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</si>
  <si>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</si>
  <si>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</si>
  <si>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</si>
  <si>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</si>
  <si>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Fecha de realización</t>
  </si>
  <si>
    <t>Inicio</t>
  </si>
  <si>
    <t>Fin</t>
  </si>
  <si>
    <t>Administrativa</t>
  </si>
  <si>
    <t>Tecnológica</t>
  </si>
  <si>
    <t>División de Servicios de Información</t>
  </si>
  <si>
    <t>Componente 3</t>
  </si>
  <si>
    <t>Rendición de cuentas</t>
  </si>
  <si>
    <t xml:space="preserve">Subcomponente </t>
  </si>
  <si>
    <t>Meta o producto</t>
  </si>
  <si>
    <t xml:space="preserve">Responsable </t>
  </si>
  <si>
    <t>Fecha programada</t>
  </si>
  <si>
    <t>Identificación y organización de la información producida por la entidad para la rendición de cuentas</t>
  </si>
  <si>
    <t>Información recopilada para la rendición de cuentas</t>
  </si>
  <si>
    <t xml:space="preserve">Rectoría (Protocolo) Planeación </t>
  </si>
  <si>
    <t xml:space="preserve">Elaborar difusión del proceso de rendición de cuentas, orientadas a los diferentes grupos de interés de la Universidad. </t>
  </si>
  <si>
    <t xml:space="preserve">Campaña y difusión </t>
  </si>
  <si>
    <t>Preparación de ejercicios de rendición de cuentas</t>
  </si>
  <si>
    <t>5 espacios de rendición de cuentas</t>
  </si>
  <si>
    <t>Rectoría (Protocolo) Planeación</t>
  </si>
  <si>
    <t>Organizar y realizar la rendición de cuentas basados en los resultados del informe de gestión y cumpliendo con los lineamientos establecidos en el cronograma anual de la Superintendencia Nacional de Salud.</t>
  </si>
  <si>
    <t>Soportes actas o evidencias fotográficas del cumplimiento de la actividad de rendición de cuentas.</t>
  </si>
  <si>
    <t>Director  - UISALUD</t>
  </si>
  <si>
    <t>5 actividades de entrenamiento (1 por sede)</t>
  </si>
  <si>
    <t>Realizar la evaluación al ejercicio de audiencia pública desarrollado durante la vigencia.</t>
  </si>
  <si>
    <t>Documento con los resultados de la retroalimentación</t>
  </si>
  <si>
    <t>Componente 4</t>
  </si>
  <si>
    <t>Mecanismos para Mejorar la Atención al Ciudadano</t>
  </si>
  <si>
    <t xml:space="preserve">Actividades </t>
  </si>
  <si>
    <t xml:space="preserve">Meta o Producto </t>
  </si>
  <si>
    <t>Generación de informes de PQRDSF</t>
  </si>
  <si>
    <t>Informes semestrales</t>
  </si>
  <si>
    <t>Dirección de Control Interno y Evaluación de Gestión</t>
  </si>
  <si>
    <t>Dirección - UISALUD</t>
  </si>
  <si>
    <t xml:space="preserve">Actualizar de acuerdo al reglamento de UISALUD el portafolio de servicios y trámites (Manual de Usuario) de la UNIDAD y publicarlo en la página Web. </t>
  </si>
  <si>
    <t>Manual de Usuario publicado y socializado a la población usuaria de UISALUD.</t>
  </si>
  <si>
    <t>1 actividad de entrenamiento</t>
  </si>
  <si>
    <t>Matriz de grupos de interés actualizada</t>
  </si>
  <si>
    <t>Caracterización de la población Usuaria de UISALUD, con el fin de conocer la población con necesidades especiales y establecer los protocolos específicos para la atención de estos usuarios dependiendo el tipo de necesidad especial de atención.</t>
  </si>
  <si>
    <t>Mecanismos de atención y orientación al Usuario con necesidades especiales de acuerdo al tipo de necesidad especial.</t>
  </si>
  <si>
    <t>Establecer los mecanismos de socialización permanente de los derechos y deberes a los usuarios de la UNIDAD, así mismo establecer los mecanismos de evaluación del conocimiento e interiorización de los derechos y deberes.</t>
  </si>
  <si>
    <t>Mecanismos de Socialización permanente de los derechos y deberes de los usuarios.</t>
  </si>
  <si>
    <t>Componente 5</t>
  </si>
  <si>
    <t>Mecanismos para la Transparencia y Acceso a la Información</t>
  </si>
  <si>
    <t>Indicadores</t>
  </si>
  <si>
    <t xml:space="preserve">Divulgación por redes sociales y comunicación interna </t>
  </si>
  <si>
    <t>1 video</t>
  </si>
  <si>
    <t>Revisar que la información institucional registrada en la sección de Transparencia y acceso a la información se encuentre vigente</t>
  </si>
  <si>
    <t>Sección de transparencia y acceso a la información del sitio web institucional con la información, actualizada</t>
  </si>
  <si>
    <t>Documento con elementos del micro sitio revisados</t>
  </si>
  <si>
    <t>Gestionar la aprobación y publicación de los procedimientos y tramites de UISALUD en el espacio dispuesto para esto " Intranet" de página web de la Universidad, con el fin de garantizar el derecho a la información pública.</t>
  </si>
  <si>
    <t>Procedimientos y tramites de UISALUD, disponibles en la página Web institucional para consulta.</t>
  </si>
  <si>
    <t>Dirección de Certificación y Gestión Documental</t>
  </si>
  <si>
    <t>FUID digital adelantado en Excel</t>
  </si>
  <si>
    <t xml:space="preserve">Actualización de las Tablas de Retención Documental TRD </t>
  </si>
  <si>
    <t>Hacer permanentes actualizaciones de las TRD, según necesidades</t>
  </si>
  <si>
    <t>TRD actualizadas y publicadas</t>
  </si>
  <si>
    <t>Listados de documentos identificados</t>
  </si>
  <si>
    <t>Elaborar y publicar el informe de seguimiento de PQRDSF</t>
  </si>
  <si>
    <t>Informe de seguimiento de PQRDSF</t>
  </si>
  <si>
    <t>Documento elaborado</t>
  </si>
  <si>
    <t xml:space="preserve">INFORME DE CUMPLIMIENTO  </t>
  </si>
  <si>
    <t xml:space="preserve">NOMBRE DEL COMPONENTE </t>
  </si>
  <si>
    <t xml:space="preserve">% PROMEDIO DE CUMPLIMIENTO </t>
  </si>
  <si>
    <t xml:space="preserve">PERIODO </t>
  </si>
  <si>
    <t xml:space="preserve">enero-abril </t>
  </si>
  <si>
    <t xml:space="preserve">mayo - agosto </t>
  </si>
  <si>
    <t>septiembre-diciembre</t>
  </si>
  <si>
    <t xml:space="preserve">% PROM. AVANCE </t>
  </si>
  <si>
    <t xml:space="preserve">OBSERVACIONES </t>
  </si>
  <si>
    <t xml:space="preserve">Fecha corte del Seguimiento </t>
  </si>
  <si>
    <t xml:space="preserve">Director de Control Interno y Evaluación de Gestión </t>
  </si>
  <si>
    <t xml:space="preserve">FRANCISCO JAVIER ACEVEDO </t>
  </si>
  <si>
    <t xml:space="preserve">Profesional de Control Interno y Evaluación de Gestión </t>
  </si>
  <si>
    <t xml:space="preserve">ADRIANA PATRICIA AFANADOR VELASCO </t>
  </si>
  <si>
    <t>Actualizar el manual de administración de riesgos</t>
  </si>
  <si>
    <t>18 de diciembre de 2020</t>
  </si>
  <si>
    <t>1.2.</t>
  </si>
  <si>
    <t>Elaborar la Guía metodológica para la administración de riesgos</t>
  </si>
  <si>
    <t>Guía de administración de riesgos aprobada y publicada</t>
  </si>
  <si>
    <t>1.3.</t>
  </si>
  <si>
    <t xml:space="preserve">Actualizar el Formato mapa de riesgos FSE.18 </t>
  </si>
  <si>
    <t>Formato mapa de riesgos  aprobado y publicado</t>
  </si>
  <si>
    <t xml:space="preserve">Actualizar el Mapa de riesgos de corrupción </t>
  </si>
  <si>
    <t>Realizar una publicación a manera informativa sobre la gestión del riesgo de corrupción y mapa de riesgos de corrupción</t>
  </si>
  <si>
    <t>1 publicación</t>
  </si>
  <si>
    <t>Recordar y socializar a los líderes de proceso el compromiso y la importancia del monitoreo y revisión de los riesgos de corrupción</t>
  </si>
  <si>
    <t>3 actividades de socialización</t>
  </si>
  <si>
    <t xml:space="preserve"> 3 seguimientos realizados</t>
  </si>
  <si>
    <t>20 de diciembre de 2020</t>
  </si>
  <si>
    <t>Existencia de acciones manuales en algunos procesos</t>
  </si>
  <si>
    <t>Levantamiento de información, desarrollo de modelos e implementación en software de los modelos.</t>
  </si>
  <si>
    <t>División financiera</t>
  </si>
  <si>
    <t>División de Gestión de Talento Humano</t>
  </si>
  <si>
    <t>Enero 27 de 2020</t>
  </si>
  <si>
    <t>Diciembre de 2020</t>
  </si>
  <si>
    <t>Organización de los archivos de gestión de UISALUD</t>
  </si>
  <si>
    <t xml:space="preserve">Desarrollar un proceso de organización de los archivos de gestión de la Unidad que permita la aplicación de las normas de archivo buscando que se respete el ciclo de vida de los documentos, el origen de procedencia, y que se asegure la disponibilidad real de la información y los documentos, y la localización adecuada de estos. </t>
  </si>
  <si>
    <t>Se cuenta con las Tablas de Retención Documental (TRD) las cuales están desactualizadas, así mismo, los archivos de la Unidad requieren ser organizados de acuerdo a los lineamientos vigentes aplicables.</t>
  </si>
  <si>
    <t xml:space="preserve">Actualización de las Tablas de Retención Documental (TRD) de la Unidad y Organización de los archivos de gestión, de acuerdo a los lineamientos de las tablas de retención documental, los procedimientos de organización de archivos de la Universidad y la normatividad vigente aplicable.          </t>
  </si>
  <si>
    <t>Los grupos beneficiarios con la ejecución del proyecto son: los funcionarios de la Unidad, teniendo en cuenta que este proyecto facilitará la organización y disponibilidad de la información, también beneficiará a los usuarios teniendo en cuenta que este proyecto garantizará seguridad de la información sensible de los usuarios, la cual reposa en los diferentes documentos de la Unidad en sus archivos de gestión.</t>
  </si>
  <si>
    <t>Dirección de UISALUD</t>
  </si>
  <si>
    <t>Coordinadora Administrativa y de Aseguramiento</t>
  </si>
  <si>
    <t>Febrero de 2020</t>
  </si>
  <si>
    <t>Solicitud de certificados expedidos por la unidad de Gestión del Talento Humano</t>
  </si>
  <si>
    <t>Desarrollo y puesta en marcha del nuevo sistema de generación de certificados expedidos por Talento Humano.</t>
  </si>
  <si>
    <t>El sistema se encuentra implementado en una tecnología obsoleta de cerca de 16 años, sin posibilidades de ajustes o mejoras.</t>
  </si>
  <si>
    <t>Implementar un nuevo sistema utilizando lenguajes de programación actuales, que permitan realizar las actualizaciones requeridas ya hace varios años. Además de permitir la validación de dichos certificados por entidades externas por medio de la página web institucional.</t>
  </si>
  <si>
    <t>También contempla la facilidad de ofrecer al usuario autogestionar e imprimir los certificados que Talento Humano desee liberar.</t>
  </si>
  <si>
    <t>30 de noviembre de 2020</t>
  </si>
  <si>
    <t>Validación de la veracidad del certificado por entidades externas, sin necesidad de intermediación de la institución.</t>
  </si>
  <si>
    <t>Autogestión por parte de los usuarios de los certificados en línea.</t>
  </si>
  <si>
    <t>diciembre de 2020</t>
  </si>
  <si>
    <t>Dirección de Comunicaciones</t>
  </si>
  <si>
    <t>abril de 2020</t>
  </si>
  <si>
    <t>Actividad de entrenamiento al personal administrativo de la Universidad: Seminario -Taller "Lo que todo servidor público debe saber" (Estatuto anticorrupción, ley anti trámites, eficiencia administrativa y cultura del servicio).</t>
  </si>
  <si>
    <t>División de Recursos Humanos</t>
  </si>
  <si>
    <t>Subproceso de Formación de Personal</t>
  </si>
  <si>
    <t>Implementación de los módulos del nuevo software asistencial de la Unidad.</t>
  </si>
  <si>
    <t>Software asistencial implementado en las correspondientes áreas de la Unidad.</t>
  </si>
  <si>
    <t>Capacitación al personal de salud sobre la historia clínica electrónica para el cumplimiento de los requerimientos de las Rias por ciclo de vida.</t>
  </si>
  <si>
    <t>Fortalecimiento de las competencias del personal de UISALUD que permita una adecuada implementación de la historia clínica electrónica según requerimientos de las Rias por ciclo de vida.</t>
  </si>
  <si>
    <t>Coordinador de Salud.</t>
  </si>
  <si>
    <t>Realizar difusión de los medios de atención al ciudadano que tiene la Universidad.</t>
  </si>
  <si>
    <t>Soportes actividad de difusión</t>
  </si>
  <si>
    <t xml:space="preserve">Desarrollar un video tutorial del sistema de Peticiones, Quejas, Reclamos, Denuncias, Sugerencias y Reconocimientos de la UIS, en el que se explique en qué consiste y donde se puede ubicar en la página web de la UIS  </t>
  </si>
  <si>
    <t>Dirección de comunicaciones UIS</t>
  </si>
  <si>
    <t>Trabajadora Social - UISALUD</t>
  </si>
  <si>
    <t>Actualizar e implementar el programa de humanización de la atención en Salud como eje transversal en la prestación de los servicios con el fin de lograr el mejoramiento continuo en la atención de nuestros usuarios y en la imagen institucional.</t>
  </si>
  <si>
    <t>Programa de humanización del servicio actualizado e implementado en UISALUD.</t>
  </si>
  <si>
    <t>Coordinadora de Aseguramiento de la Calidad en Salud</t>
  </si>
  <si>
    <t>Actividad de entrenamiento al personal administrativo de la Universidad: Seminario -Taller "Lo que todo servidor público debe saber" (Estatuto anticorrupción, ley anti trámites, eficiencia administrativa y cultura del servicio). - sede principal_UIS</t>
  </si>
  <si>
    <t>Actividad de entrenamiento al personal administrativo de la Universidad: Seminario -Taller "Lo que todo servidor público debe saber" (Estatuto anticorrupción, ley anti trámites, eficiencia administrativa y cultura del servicio). - sede Barrancabermeja_UIS</t>
  </si>
  <si>
    <t>Actividad de entrenamiento al personal administrativo de la Universidad: Seminario -Taller "Lo que todo servidor público debe saber" (Estatuto anticorrupción, ley anti trámites, eficiencia administrativa y cultura del servicio). - sede Barbosa_UIS</t>
  </si>
  <si>
    <t>Actividad de entrenamiento al personal administrativo de la Universidad: Seminario -Taller "Lo que todo servidor público debe saber" (Estatuto anticorrupción, ley anti trámites, eficiencia administrativa y cultura del servicio). - sede Socorro_UIS</t>
  </si>
  <si>
    <t xml:space="preserve">Actividad de entrenamiento al personal administrativo de la Universidad: Seminario -Taller "Lo que todo servidor público debe saber" (Estatuto anticorrupción, ley anti trámites, eficiencia administrativa y cultura del servicio). - sede Málaga_UIS </t>
  </si>
  <si>
    <t>Establecer y ejecutar el plan de capacitación de la Unidad para la anualidad 2020.</t>
  </si>
  <si>
    <t>Fortalecimiento de las habilidades y destrezas del personal de UISALUD, que permitan una adecuada ejecución de sus procesos misionales.</t>
  </si>
  <si>
    <t>Mantener actualizado el normograma de la Unidad de tal forma que se garantice el cumplimiento de la normatividad legal vigente.</t>
  </si>
  <si>
    <t>Listado Maestro de Documentos Externos actualizado.</t>
  </si>
  <si>
    <t>Profesional Jurídico de UISALUD</t>
  </si>
  <si>
    <t>Gestionar la exposición a diversos riesgos que son inherentes a la Unidad, mediante el Sistema Integrado de Gestión de Riesgos y sus subsistemas de administración.</t>
  </si>
  <si>
    <t>Identificación y administración del Sistema Integrado de Gestión de Riesgos de la Unidad (Fase 1).</t>
  </si>
  <si>
    <t>Revisión de la matriz de grupos de interés institucionales.</t>
  </si>
  <si>
    <t>Coordinadora de Vigilancia Epidemiológica y Gestión del Riesgo.</t>
  </si>
  <si>
    <t>Coordinadora Administrativa y de Aseguramiento.                                             Trabajadora Social - UISALUD.</t>
  </si>
  <si>
    <t>Renovación de los sistemas de información administrativos - fase III
(Proyecto PAG 4778)</t>
  </si>
  <si>
    <t>1.1</t>
  </si>
  <si>
    <t>1.2</t>
  </si>
  <si>
    <t xml:space="preserve">Verificar la publicación permanente de los contratos en el portal web institucional </t>
  </si>
  <si>
    <t xml:space="preserve">Reporte de seguimiento de los contratos suscritos </t>
  </si>
  <si>
    <t>Documento de seguimiento</t>
  </si>
  <si>
    <t>División de Contratación</t>
  </si>
  <si>
    <t>1.3</t>
  </si>
  <si>
    <t>Actualizar y divulgar el instructivo (vídeo tutorial) sobre la consulta del plan anticorrupción</t>
  </si>
  <si>
    <t>1.4</t>
  </si>
  <si>
    <t>Desarrollar por redes difusión del plan anticorrupción de la Universidad</t>
  </si>
  <si>
    <t xml:space="preserve">Divulgación por redes sociales </t>
  </si>
  <si>
    <t>1 campañas</t>
  </si>
  <si>
    <t>1.5</t>
  </si>
  <si>
    <t>documentos aprobados y cargados en la página Web institucional para consulta.</t>
  </si>
  <si>
    <t>Coordinadora de Aseguramiento de la Calidad en Salud.</t>
  </si>
  <si>
    <t>2.1</t>
  </si>
  <si>
    <t xml:space="preserve">Realizar difusión de los medios de atención al ciudadano que tiene la Universidad. </t>
  </si>
  <si>
    <t xml:space="preserve">Soportes actividad de difusión </t>
  </si>
  <si>
    <t>3.1</t>
  </si>
  <si>
    <t>FUID actualizado en un 100% del volumen documental del Archivo Central</t>
  </si>
  <si>
    <t>3.2</t>
  </si>
  <si>
    <t>3.3</t>
  </si>
  <si>
    <t>Realización de las Tablas de Valoración Documental TVD - FASE 3 FINAL</t>
  </si>
  <si>
    <t>Elaborar propuesta de TVD de la Universidad, aprobación por la instancia competente, convalidación y publicación</t>
  </si>
  <si>
    <t>Tablas de Valoración Documental elaboradas, aprobadas, convalidadas y publicadas</t>
  </si>
  <si>
    <t>3.4</t>
  </si>
  <si>
    <t>Elaborar e implementar el Programa de Documentos Vitales o Esenciales y el Programa de Documentos Especiales - FASE 2 FINAL</t>
  </si>
  <si>
    <t>Elaborar el Programa del Documento de Vitales y Esenciales,  y Programa de Documentos Especiales elaborados y publicados</t>
  </si>
  <si>
    <t>Programa del Documento de Vitales y Esenciales  y Programa de Documentos Especiales elaborados y publicados</t>
  </si>
  <si>
    <t>3.5</t>
  </si>
  <si>
    <t>Actualización de las Tablas de Control de Acceso TCA</t>
  </si>
  <si>
    <t>TCA actualizado con base en los ajustes a las Tablas de Retención Documental</t>
  </si>
  <si>
    <t>Tablas de Control de Acceso TCA actualizadas y publicadas</t>
  </si>
  <si>
    <t>3.6</t>
  </si>
  <si>
    <t>Identificación de documentos de la Universidad relacionados con archivos de derechos humanos</t>
  </si>
  <si>
    <t>4.1</t>
  </si>
  <si>
    <t>Implementación de una estrategia educativa orientada a la población estudiantil de las sedes regionales con discapacidad o con un plan de intervención de ajustes razonables (PIAR). (Proyecto PAG 4699)</t>
  </si>
  <si>
    <t>Implementar en las sedes regionales, el proceso de inclusión educativa mediante una estrategia de acompañamiento a los estudiantes con discapacidad o PIAR.</t>
  </si>
  <si>
    <t>Documento diagnóstico para identificar la población con discapacidad o PIAR</t>
  </si>
  <si>
    <t>IPRED</t>
  </si>
  <si>
    <t>5.1</t>
  </si>
  <si>
    <t>Inventario documental de archivos de derechos humanos, memoria histórica y conflicto armado - FASE 1</t>
  </si>
  <si>
    <t>enero - abril 2020</t>
  </si>
  <si>
    <t xml:space="preserve">El Manual de Administración de riesgos se actualizó y se encuentra pendiente de enviar a revisión por parte del Comité de Coordinación de Control Interno para su posterior publicación. </t>
  </si>
  <si>
    <t>La Coordinación de Calidad realizó una mejora del gráfico Grupo de Interés, la actualización Seguimiento Expectativas del Grupo de Interés en cuanto a los indicadores del PDI 2019 - 2030 y se actualizaron las Referencias con los ACS del Estatuto de Contratación y el PDI 2019 -2030. Finalmente la Matriz de Grupos de Interés UIS se publicó en la intranet el 13 de febrero de 2020.</t>
  </si>
  <si>
    <t xml:space="preserve">Esta actividad se encuentra en desarrollo y etapa de revisión de diferentes documentos, informes y datos de la universidad. </t>
  </si>
  <si>
    <t>Se establecieron diversos canales, medios y alternativas de comunicación para la atención al ciudadano, que están  habilitados en el siguiente link: http://ntic.uis.edu.co/?page_id=302</t>
  </si>
  <si>
    <r>
      <t xml:space="preserve">Subcomponente 1
</t>
    </r>
    <r>
      <rPr>
        <sz val="10"/>
        <color rgb="FF000000"/>
        <rFont val="Humanst521 BT"/>
      </rPr>
      <t>Lineamientos de Transparencia Activa</t>
    </r>
  </si>
  <si>
    <r>
      <t xml:space="preserve">Subcomponente 2
</t>
    </r>
    <r>
      <rPr>
        <sz val="10"/>
        <color rgb="FF000000"/>
        <rFont val="Humanst521 BT"/>
      </rPr>
      <t>Lineamientos de Transparencia Pasiva</t>
    </r>
  </si>
  <si>
    <r>
      <t xml:space="preserve">Subcomponente 3
</t>
    </r>
    <r>
      <rPr>
        <sz val="10"/>
        <color rgb="FF000000"/>
        <rFont val="Humanst521 BT"/>
      </rPr>
      <t>Elaboración de los Instrumentos de Gestión de la Información</t>
    </r>
  </si>
  <si>
    <r>
      <t xml:space="preserve">Subcomponente 4
</t>
    </r>
    <r>
      <rPr>
        <sz val="10"/>
        <color theme="1"/>
        <rFont val="Humanst521 BT"/>
      </rPr>
      <t>Criterio Diferencial de Accesibilidad</t>
    </r>
  </si>
  <si>
    <r>
      <t xml:space="preserve">Subcomponente 5
</t>
    </r>
    <r>
      <rPr>
        <sz val="10"/>
        <color theme="1"/>
        <rFont val="Humanst521 BT"/>
      </rPr>
      <t>Monitoreo del Acceso a la Información Pública</t>
    </r>
  </si>
  <si>
    <t>La guía está integrada con el Formato de mapa de riesgos FSE.18 el cual se encuentra en fase de prueba piloto para su ajuste y posterior envío al Comité de Coordinación de Control Interno para revisión y publicación.</t>
  </si>
  <si>
    <t xml:space="preserve">El sistema se encuentra puesto en marcha, se cuenta con la descripción de como funciona la generación de certificados y se encuentra a disposición para el uso por parte de la Unidad de Talento Humano. </t>
  </si>
  <si>
    <t>Se preparó y envió comunicación del Rector con destino a los directivos, asesores y jefes de U.A.A., por medio del cual se solicita la presentación del Informe de Gestión del período comprendido entre enero de 2019 y marzo 31 de 2020, la anterior  información es importante e insumo para la construcción del Informe General de gestión de la Universidad.</t>
  </si>
  <si>
    <t>Se realizó una actualización del mapa de riesgos en el formato vigente. (Soporte: Mapa de riesgos de corrupción 2020) y se diligenciaron en la nueva herramienta Formato FSE.18 los riesgos de corrupción, queda pendiente la validación y complemento de las acciones pertinentes por parte de los líderes de proceso.</t>
  </si>
  <si>
    <t>Diseñar y desarrollar los módulos periféricos del sistema de recursos humanos necesarios para la puesta en marcha de los 3 liquidadores desarrollados en la etapa anterior, así como el diseño y modelado del sistema de información financiero y contratación: presupuesto, contabilidad, tesorería, inventarios y recaudos de la Universidad Industrial de Santander.</t>
  </si>
  <si>
    <t>Agilizar los procesos administrativos de la División de Gestión del Talento Humano, la División Financiera y la División de Contratación.</t>
  </si>
  <si>
    <t>La rendición de cuentas de UISALUD año 2019 se realizó el día jueves 14 de mayo de 2020, a las 3:00 p.m. a través de la página institucional www.uis.edu.co, por transmisión vía streaming.</t>
  </si>
  <si>
    <t xml:space="preserve">Actualmente, la Unidad en conjunto con la División de Servicios de Información (DSI) se encuentra realizando las respectivas modificaciones y sugerencias del nuevo software asistencial, así mismo, se han realizado reuniones virtuales internas en conjunto con la DSI para presentar solicitudes de modificaciones y ajustes al sistema.
Se revisaron los cambios realizados por la DSI con respecto al módulo de profesionales de odontología y se dio inicio a la capacitación de los profesionales odontólogos en este tema. </t>
  </si>
  <si>
    <t>Para esta actividad la Unidad cuenta con el apoyo de la Dirección de Comunicaciones, para trabajar en la generación del “MANUAL DE USUARIO”, a través de tutoriales en videos interactivos que servirá de guía en lo que respecta a los tramites, requisitos y condiciones para la prestación de los servicios de UISALUD, actualmente, los guiones elaborados ya se encuentran revisados y aprobados por la Unidad.
con el fin de proceder a la realización de los videos y su publicación, sin embargo no se ha podido avanzar en el proceso de los videos, debido a la emergencia sanitaria y a la pandemia del Covid-19, porque los esfuerzos de la División de Comunicaciones están enfocados a darle prioridad a todo lo relacionado con la referencia para mantener a los usuarios informados.</t>
  </si>
  <si>
    <t>Se cuenta con el programa de humanización de la atención en los servicios de salud de UISALUD documentado, sin embargo, está pendiente de aprobación y ejecución puesto que se requiere de la participación de personal externo para apoyar el desarrollo de esta actividad, y bajo la situación actual de emergencia sanitaria generada por la pandemia del Covid-19 no ha sido posible la realización de la misma.</t>
  </si>
  <si>
    <t xml:space="preserve">Para la realización de esta actividad, se realizó el cargue en la página web de UISALUD una pestaña exclusiva de “Derechos y Deberes” en donde encontraran una infografía con el contenido de los mismos. </t>
  </si>
  <si>
    <t xml:space="preserve">Realizar actividades de seguimiento y verificación de del cumplimiento de: Procedimientos, Acciones Correctivas o de Mejora, Planeas de Acción,  Informes de Ley. </t>
  </si>
  <si>
    <t xml:space="preserve">El proceso de UISALUD ha adelantado la aprobación y gestionado la publicación de varios documentos para el Sistema de Gestión Integrado (SGI) de la Universidad Industrial de Santander, de acuerdo con las normas NTC 5906:2012, NTC ISO 9001:2015 y decreto N° 1072 del 2015, los documentos han sido aprobados por resolución de rectoría y han sido publicados en la intranet. </t>
  </si>
  <si>
    <t xml:space="preserve">Elaborar y actualizar el Registro de Activos de Información </t>
  </si>
  <si>
    <t xml:space="preserve">Plan Anual de Auditorias Ejecutado </t>
  </si>
  <si>
    <r>
      <t>Subcomponente 1</t>
    </r>
    <r>
      <rPr>
        <sz val="11"/>
        <color rgb="FF000000"/>
        <rFont val="Arial"/>
        <family val="2"/>
      </rPr>
      <t>. Política de Administración del Riesgo de Corrupción</t>
    </r>
  </si>
  <si>
    <r>
      <t>Subcomponente 2.</t>
    </r>
    <r>
      <rPr>
        <sz val="11"/>
        <color rgb="FF000000"/>
        <rFont val="Arial"/>
        <family val="2"/>
      </rPr>
      <t xml:space="preserve"> Construcción del Mapa de Riesgos de Corrupción</t>
    </r>
  </si>
  <si>
    <r>
      <t>Subcomponente 3</t>
    </r>
    <r>
      <rPr>
        <sz val="11"/>
        <color rgb="FF000000"/>
        <rFont val="Arial"/>
        <family val="2"/>
      </rPr>
      <t>. Consulta y Divulgación</t>
    </r>
  </si>
  <si>
    <r>
      <t>Subcomponente 4.</t>
    </r>
    <r>
      <rPr>
        <sz val="11"/>
        <color rgb="FF000000"/>
        <rFont val="Arial"/>
        <family val="2"/>
      </rPr>
      <t xml:space="preserve"> Monitoreo y Revisión </t>
    </r>
  </si>
  <si>
    <r>
      <t xml:space="preserve">Subcomponente 5. </t>
    </r>
    <r>
      <rPr>
        <sz val="11"/>
        <color rgb="FF000000"/>
        <rFont val="Arial"/>
        <family val="2"/>
      </rPr>
      <t>Seguimiento</t>
    </r>
  </si>
  <si>
    <r>
      <t xml:space="preserve">Subcomponente 1                                          </t>
    </r>
    <r>
      <rPr>
        <sz val="11"/>
        <color rgb="FF000000"/>
        <rFont val="Humanst521 BT"/>
        <family val="2"/>
      </rPr>
      <t xml:space="preserve"> Información de calidad y en lenguaje comprensible</t>
    </r>
  </si>
  <si>
    <r>
      <t xml:space="preserve">Subcomponente 2                             </t>
    </r>
    <r>
      <rPr>
        <sz val="11"/>
        <color rgb="FF000000"/>
        <rFont val="Humanst521 BT"/>
        <family val="2"/>
      </rPr>
      <t xml:space="preserve">               Diálogo de doble vía con la ciudadanía y sus organizaciones</t>
    </r>
  </si>
  <si>
    <r>
      <t xml:space="preserve">Subcomponente 3                                    </t>
    </r>
    <r>
      <rPr>
        <sz val="11"/>
        <color rgb="FF000000"/>
        <rFont val="Humanst521 BT"/>
        <family val="2"/>
      </rPr>
      <t xml:space="preserve">             Incentivos para motivar la cultura de la rendición y petición de cuentas</t>
    </r>
  </si>
  <si>
    <r>
      <t>Subcomponente 4</t>
    </r>
    <r>
      <rPr>
        <sz val="11"/>
        <color rgb="FF000000"/>
        <rFont val="Humanst521 BT"/>
        <family val="2"/>
      </rPr>
      <t xml:space="preserve">                                               Evaluación y retroalimentación a  la gestión institucional</t>
    </r>
  </si>
  <si>
    <r>
      <rPr>
        <b/>
        <sz val="11"/>
        <color rgb="FF000000"/>
        <rFont val="Humanst521 BT"/>
        <family val="2"/>
      </rPr>
      <t xml:space="preserve">Subcomponente 1 </t>
    </r>
    <r>
      <rPr>
        <sz val="11"/>
        <color rgb="FF000000"/>
        <rFont val="Humanst521 BT"/>
        <family val="2"/>
      </rPr>
      <t>Estructura Administrativa y Direccionamiento Estratégico</t>
    </r>
  </si>
  <si>
    <r>
      <rPr>
        <b/>
        <sz val="11"/>
        <color rgb="FF000000"/>
        <rFont val="Humanst521 BT"/>
        <family val="2"/>
      </rPr>
      <t>Subcomponente 2</t>
    </r>
    <r>
      <rPr>
        <sz val="11"/>
        <color rgb="FF000000"/>
        <rFont val="Humanst521 BT"/>
        <family val="2"/>
      </rPr>
      <t xml:space="preserve">
Fortalecimiento de los Canales de Atención</t>
    </r>
  </si>
  <si>
    <r>
      <rPr>
        <b/>
        <sz val="11"/>
        <color rgb="FF000000"/>
        <rFont val="Humanst521 BT"/>
        <family val="2"/>
      </rPr>
      <t>Subcomponente 3</t>
    </r>
    <r>
      <rPr>
        <sz val="11"/>
        <color rgb="FF000000"/>
        <rFont val="Humanst521 BT"/>
        <family val="2"/>
      </rPr>
      <t xml:space="preserve">
Talento Humano</t>
    </r>
  </si>
  <si>
    <r>
      <t xml:space="preserve">Subcomponente 4
</t>
    </r>
    <r>
      <rPr>
        <sz val="11"/>
        <color rgb="FF000000"/>
        <rFont val="Humanst521 BT"/>
        <family val="2"/>
      </rPr>
      <t>Normativo y Procedimental</t>
    </r>
  </si>
  <si>
    <r>
      <t xml:space="preserve">Subcomponente 5
</t>
    </r>
    <r>
      <rPr>
        <sz val="11"/>
        <color rgb="FF000000"/>
        <rFont val="Humanst521 BT"/>
        <family val="2"/>
      </rPr>
      <t>Relacionamiento con el Ciudadano</t>
    </r>
  </si>
  <si>
    <t xml:space="preserve">Por parte de la Dirección de Control Interno y Evaluación de Gestión se realiza el seguimiento y acompañamiento a las UAA y para el periodo reportado se evidenció al avance en el diligenciamiento de los riesgos de corrupción en  la nueva herramienta de gestión de riesgos y el avance en la ejecución de las acciones planteadas para el fortalecimiento de los riesgos identificados. </t>
  </si>
  <si>
    <t xml:space="preserve">Se han enviado 3 comunicaciones a la comunidad universitaria, específicamente a los líderes de proceso. </t>
  </si>
  <si>
    <t xml:space="preserve">Se publicó en página web información direccionada a toda la comunidad, en donde se indica la forma de acceso y consulta del mapa de riesgos de corrupción. </t>
  </si>
  <si>
    <t>septiembre - diciembre 2020</t>
  </si>
  <si>
    <t>Desde la Dirección de Comunicaciones, a través de la profesional líder del área de Comunicación Institucional se proyectó, redactó y presentó el guion que fue avalado por el administrador de la plataforma PQRDS, Se desarrolló el video y este fue publicado en la página web de la UIS y difundido por las redes sociales de la Universidad.</t>
  </si>
  <si>
    <t>El video del plan anticorrupción se encuentra publicado en la página. 
https://www.uis.edu.co/webUIS/es/transparenciaAccesoaInformacionPublica/planeacion/planAnticorrupcionAteCiudadano.html</t>
  </si>
  <si>
    <r>
      <t>Desde el subproceso de Formación de Personal de la DGTH adelantaron las sesiones en modalidad virtual según  el Plan de Entrenamiento y Capacitación del II semestre del 2020, teniendo en cuenta que para el semestre I de 2020 y según las recomendaciones y directrices que en materia sanitaria emitió la Organización Mundial de la Salud y en Colombia, el Ministerio de Trabajo, el Ministerio de Educación Nacional, el Ministerio de Salud y Protección Social y el Departamento Administrativo de la Función Pública, para la prevención, manejo y control de posibles casos de enfermedad por COVID – 19 y atendiendo los lineamientos expuestos por la Dirección de la Universidad, según lo dispuesto en la Resolución de Rectoría N.° 397 de 2020 y el Acuerdo del Consejo Académico N.º 091 de 2020, no se permitió el desarrollo de actividades masivas y presenciales: 
•</t>
    </r>
    <r>
      <rPr>
        <b/>
        <sz val="9"/>
        <rFont val="Humanst521 BT"/>
        <family val="2"/>
      </rPr>
      <t xml:space="preserve"> Actividad:</t>
    </r>
    <r>
      <rPr>
        <sz val="9"/>
        <rFont val="Humanst521 BT"/>
        <family val="2"/>
      </rPr>
      <t xml:space="preserve"> “Lo que todo servidor público debe saber” 
• </t>
    </r>
    <r>
      <rPr>
        <b/>
        <sz val="9"/>
        <rFont val="Humanst521 BT"/>
        <family val="2"/>
      </rPr>
      <t>Contenido:</t>
    </r>
    <r>
      <rPr>
        <sz val="9"/>
        <rFont val="Humanst521 BT"/>
        <family val="2"/>
      </rPr>
      <t xml:space="preserve"> Estatuto de Anticorrupción, Ley Anti-trámites, Eficiencia Administrativa y Cultura del Servicio.
•</t>
    </r>
    <r>
      <rPr>
        <b/>
        <sz val="9"/>
        <rFont val="Humanst521 BT"/>
        <family val="2"/>
      </rPr>
      <t xml:space="preserve"> Objetivo: </t>
    </r>
    <r>
      <rPr>
        <sz val="9"/>
        <rFont val="Humanst521 BT"/>
        <family val="2"/>
      </rPr>
      <t xml:space="preserve">Orientar al funcionario sobre las habilidades prácticas y conceptuales en la prestación del servicio público, conforme a los lineamientos de los principios de eficacia, eficiencia y transparencia administrativa.
• </t>
    </r>
    <r>
      <rPr>
        <b/>
        <sz val="9"/>
        <rFont val="Humanst521 BT"/>
        <family val="2"/>
      </rPr>
      <t>Sesiones, lugar fecha y asistentes</t>
    </r>
    <r>
      <rPr>
        <sz val="9"/>
        <rFont val="Humanst521 BT"/>
        <family val="2"/>
      </rPr>
      <t xml:space="preserve">:
1. Sede Barrancabermeja, 6 de octubre de 2020 - 37 asistentes
2. Sede Málaga, 13 de octubre de 2020 - 21 asistentes
3. Sede Socorro, 20 de octubre de 2020 - 25 asistentes
4. Sede Barbosa, 27 de octubre de 2020 - 17 asistentes
5. Sede Campus Central, 4 de noviembre de 2020 - 271 asistentes 
6. División de Gestión de Talento Humano, 6 de noviembre de 2020 -    31 asistentes </t>
    </r>
  </si>
  <si>
    <r>
      <t>•</t>
    </r>
    <r>
      <rPr>
        <b/>
        <sz val="9"/>
        <color theme="1"/>
        <rFont val="Humanst521 BT"/>
        <family val="2"/>
      </rPr>
      <t xml:space="preserve"> Actividad: </t>
    </r>
    <r>
      <rPr>
        <sz val="9"/>
        <color theme="1"/>
        <rFont val="Humanst521 BT"/>
        <family val="2"/>
      </rPr>
      <t xml:space="preserve">“Lo que todo servidor público debe saber” 
• </t>
    </r>
    <r>
      <rPr>
        <b/>
        <sz val="9"/>
        <color theme="1"/>
        <rFont val="Humanst521 BT"/>
        <family val="2"/>
      </rPr>
      <t>Contenido:</t>
    </r>
    <r>
      <rPr>
        <sz val="9"/>
        <color theme="1"/>
        <rFont val="Humanst521 BT"/>
        <family val="2"/>
      </rPr>
      <t xml:space="preserve"> Estatuto de Anticorrupción, Ley Anti-trámites, Eficiencia Administrativa y Cultura del Servicio.
• </t>
    </r>
    <r>
      <rPr>
        <b/>
        <sz val="9"/>
        <color theme="1"/>
        <rFont val="Humanst521 BT"/>
        <family val="2"/>
      </rPr>
      <t>Objetivo:</t>
    </r>
    <r>
      <rPr>
        <sz val="9"/>
        <color theme="1"/>
        <rFont val="Humanst521 BT"/>
        <family val="2"/>
      </rPr>
      <t xml:space="preserve"> Orientar al funcionario sobre las habilidades prácticas y conceptuales en la prestación del servicio público, conforme a los lineamientos de los principios de eficacia, eficiencia y transparencia administrativa.
• </t>
    </r>
    <r>
      <rPr>
        <b/>
        <sz val="9"/>
        <color theme="1"/>
        <rFont val="Humanst521 BT"/>
        <family val="2"/>
      </rPr>
      <t xml:space="preserve">Fecha: </t>
    </r>
    <r>
      <rPr>
        <sz val="9"/>
        <color theme="1"/>
        <rFont val="Humanst521 BT"/>
        <family val="2"/>
      </rPr>
      <t>4 y 6 de noviembre de 2020</t>
    </r>
    <r>
      <rPr>
        <b/>
        <sz val="9"/>
        <color theme="1"/>
        <rFont val="Humanst521 BT"/>
        <family val="2"/>
      </rPr>
      <t xml:space="preserve">
• Asistentes: </t>
    </r>
    <r>
      <rPr>
        <sz val="9"/>
        <color theme="1"/>
        <rFont val="Humanst521 BT"/>
        <family val="2"/>
      </rPr>
      <t>302</t>
    </r>
  </si>
  <si>
    <r>
      <t>•</t>
    </r>
    <r>
      <rPr>
        <b/>
        <sz val="9"/>
        <color theme="1"/>
        <rFont val="Humanst521 BT"/>
        <family val="2"/>
      </rPr>
      <t xml:space="preserve"> Actividad: </t>
    </r>
    <r>
      <rPr>
        <sz val="9"/>
        <color theme="1"/>
        <rFont val="Humanst521 BT"/>
        <family val="2"/>
      </rPr>
      <t xml:space="preserve">“Lo que todo servidor público debe saber” 
• </t>
    </r>
    <r>
      <rPr>
        <b/>
        <sz val="9"/>
        <color theme="1"/>
        <rFont val="Humanst521 BT"/>
        <family val="2"/>
      </rPr>
      <t>Contenido:</t>
    </r>
    <r>
      <rPr>
        <sz val="9"/>
        <color theme="1"/>
        <rFont val="Humanst521 BT"/>
        <family val="2"/>
      </rPr>
      <t xml:space="preserve"> Estatuto de Anticorrupción, Ley Anti-trámites, Eficiencia Administrativa y Cultura del Servicio.
• </t>
    </r>
    <r>
      <rPr>
        <b/>
        <sz val="9"/>
        <color theme="1"/>
        <rFont val="Humanst521 BT"/>
        <family val="2"/>
      </rPr>
      <t>Objetivo:</t>
    </r>
    <r>
      <rPr>
        <sz val="9"/>
        <color theme="1"/>
        <rFont val="Humanst521 BT"/>
        <family val="2"/>
      </rPr>
      <t xml:space="preserve"> Orientar al funcionario sobre las habilidades prácticas y conceptuales en la prestación del servicio público, conforme a los lineamientos de los principios de eficacia, eficiencia y transparencia administrativa.
•</t>
    </r>
    <r>
      <rPr>
        <b/>
        <sz val="9"/>
        <color theme="1"/>
        <rFont val="Humanst521 BT"/>
        <family val="2"/>
      </rPr>
      <t xml:space="preserve"> Fecha:</t>
    </r>
    <r>
      <rPr>
        <sz val="9"/>
        <color theme="1"/>
        <rFont val="Humanst521 BT"/>
        <family val="2"/>
      </rPr>
      <t xml:space="preserve"> 6 de octubre de 2020
</t>
    </r>
    <r>
      <rPr>
        <b/>
        <sz val="9"/>
        <color theme="1"/>
        <rFont val="Humanst521 BT"/>
        <family val="2"/>
      </rPr>
      <t>• Asistentes:</t>
    </r>
    <r>
      <rPr>
        <sz val="9"/>
        <color theme="1"/>
        <rFont val="Humanst521 BT"/>
        <family val="2"/>
      </rPr>
      <t xml:space="preserve"> 37</t>
    </r>
  </si>
  <si>
    <r>
      <t>•</t>
    </r>
    <r>
      <rPr>
        <b/>
        <sz val="9"/>
        <color theme="1"/>
        <rFont val="Humanst521 BT"/>
        <family val="2"/>
      </rPr>
      <t xml:space="preserve"> Actividad: </t>
    </r>
    <r>
      <rPr>
        <sz val="9"/>
        <color theme="1"/>
        <rFont val="Humanst521 BT"/>
        <family val="2"/>
      </rPr>
      <t xml:space="preserve">“Lo que todo servidor público debe saber” 
• </t>
    </r>
    <r>
      <rPr>
        <b/>
        <sz val="9"/>
        <color theme="1"/>
        <rFont val="Humanst521 BT"/>
        <family val="2"/>
      </rPr>
      <t>Contenido:</t>
    </r>
    <r>
      <rPr>
        <sz val="9"/>
        <color theme="1"/>
        <rFont val="Humanst521 BT"/>
        <family val="2"/>
      </rPr>
      <t xml:space="preserve"> Estatuto de Anticorrupción, Ley Anti-trámites, Eficiencia Administrativa y Cultura del Servicio.
• </t>
    </r>
    <r>
      <rPr>
        <b/>
        <sz val="9"/>
        <color theme="1"/>
        <rFont val="Humanst521 BT"/>
        <family val="2"/>
      </rPr>
      <t>Objetivo:</t>
    </r>
    <r>
      <rPr>
        <sz val="9"/>
        <color theme="1"/>
        <rFont val="Humanst521 BT"/>
        <family val="2"/>
      </rPr>
      <t xml:space="preserve"> Orientar al funcionario sobre las habilidades prácticas y conceptuales en la prestación del servicio público, conforme a los lineamientos de los principios de eficacia, eficiencia y transparencia administrativa.
• </t>
    </r>
    <r>
      <rPr>
        <b/>
        <sz val="9"/>
        <color theme="1"/>
        <rFont val="Humanst521 BT"/>
        <family val="2"/>
      </rPr>
      <t xml:space="preserve">Fecha: </t>
    </r>
    <r>
      <rPr>
        <sz val="9"/>
        <color theme="1"/>
        <rFont val="Humanst521 BT"/>
        <family val="2"/>
      </rPr>
      <t>27 de octubre de 2020</t>
    </r>
    <r>
      <rPr>
        <b/>
        <sz val="9"/>
        <color theme="1"/>
        <rFont val="Humanst521 BT"/>
        <family val="2"/>
      </rPr>
      <t xml:space="preserve">
• Asistentes: </t>
    </r>
    <r>
      <rPr>
        <sz val="9"/>
        <color theme="1"/>
        <rFont val="Humanst521 BT"/>
        <family val="2"/>
      </rPr>
      <t>17</t>
    </r>
  </si>
  <si>
    <r>
      <t>•</t>
    </r>
    <r>
      <rPr>
        <b/>
        <sz val="9"/>
        <color theme="1"/>
        <rFont val="Humanst521 BT"/>
        <family val="2"/>
      </rPr>
      <t xml:space="preserve"> Actividad: </t>
    </r>
    <r>
      <rPr>
        <sz val="9"/>
        <color theme="1"/>
        <rFont val="Humanst521 BT"/>
        <family val="2"/>
      </rPr>
      <t xml:space="preserve">“Lo que todo servidor público debe saber” 
• </t>
    </r>
    <r>
      <rPr>
        <b/>
        <sz val="9"/>
        <color theme="1"/>
        <rFont val="Humanst521 BT"/>
        <family val="2"/>
      </rPr>
      <t>Contenido:</t>
    </r>
    <r>
      <rPr>
        <sz val="9"/>
        <color theme="1"/>
        <rFont val="Humanst521 BT"/>
        <family val="2"/>
      </rPr>
      <t xml:space="preserve"> Estatuto de Anticorrupción, Ley Anti-trámites, Eficiencia Administrativa y Cultura del Servicio.
• </t>
    </r>
    <r>
      <rPr>
        <b/>
        <sz val="9"/>
        <color theme="1"/>
        <rFont val="Humanst521 BT"/>
        <family val="2"/>
      </rPr>
      <t>Objetivo:</t>
    </r>
    <r>
      <rPr>
        <sz val="9"/>
        <color theme="1"/>
        <rFont val="Humanst521 BT"/>
        <family val="2"/>
      </rPr>
      <t xml:space="preserve"> Orientar al funcionario sobre las habilidades prácticas y conceptuales en la prestación del servicio público, conforme a los lineamientos de los principios de eficacia, eficiencia y transparencia administrativa.
• </t>
    </r>
    <r>
      <rPr>
        <b/>
        <sz val="9"/>
        <color theme="1"/>
        <rFont val="Humanst521 BT"/>
        <family val="2"/>
      </rPr>
      <t xml:space="preserve">Fecha: </t>
    </r>
    <r>
      <rPr>
        <sz val="9"/>
        <color theme="1"/>
        <rFont val="Humanst521 BT"/>
        <family val="2"/>
      </rPr>
      <t>20 de octubre de 2020</t>
    </r>
    <r>
      <rPr>
        <b/>
        <sz val="9"/>
        <color theme="1"/>
        <rFont val="Humanst521 BT"/>
        <family val="2"/>
      </rPr>
      <t xml:space="preserve">
• Asistentes: </t>
    </r>
    <r>
      <rPr>
        <sz val="9"/>
        <color theme="1"/>
        <rFont val="Humanst521 BT"/>
        <family val="2"/>
      </rPr>
      <t>25</t>
    </r>
  </si>
  <si>
    <r>
      <t>•</t>
    </r>
    <r>
      <rPr>
        <b/>
        <sz val="9"/>
        <color theme="1"/>
        <rFont val="Humanst521 BT"/>
        <family val="2"/>
      </rPr>
      <t xml:space="preserve"> Actividad: </t>
    </r>
    <r>
      <rPr>
        <sz val="9"/>
        <color theme="1"/>
        <rFont val="Humanst521 BT"/>
        <family val="2"/>
      </rPr>
      <t xml:space="preserve">“Lo que todo servidor público debe saber” 
• </t>
    </r>
    <r>
      <rPr>
        <b/>
        <sz val="9"/>
        <color theme="1"/>
        <rFont val="Humanst521 BT"/>
        <family val="2"/>
      </rPr>
      <t>Contenido:</t>
    </r>
    <r>
      <rPr>
        <sz val="9"/>
        <color theme="1"/>
        <rFont val="Humanst521 BT"/>
        <family val="2"/>
      </rPr>
      <t xml:space="preserve"> Estatuto de Anticorrupción, Ley Anti-trámites, Eficiencia Administrativa y Cultura del Servicio.
• </t>
    </r>
    <r>
      <rPr>
        <b/>
        <sz val="9"/>
        <color theme="1"/>
        <rFont val="Humanst521 BT"/>
        <family val="2"/>
      </rPr>
      <t>Objetivo:</t>
    </r>
    <r>
      <rPr>
        <sz val="9"/>
        <color theme="1"/>
        <rFont val="Humanst521 BT"/>
        <family val="2"/>
      </rPr>
      <t xml:space="preserve"> Orientar al funcionario sobre las habilidades prácticas y conceptuales en la prestación del servicio público, conforme a los lineamientos de los principios de eficacia, eficiencia y transparencia administrativa.
• </t>
    </r>
    <r>
      <rPr>
        <b/>
        <sz val="9"/>
        <color theme="1"/>
        <rFont val="Humanst521 BT"/>
        <family val="2"/>
      </rPr>
      <t xml:space="preserve">Fecha: </t>
    </r>
    <r>
      <rPr>
        <sz val="9"/>
        <color theme="1"/>
        <rFont val="Humanst521 BT"/>
        <family val="2"/>
      </rPr>
      <t>13 octubre de 2020</t>
    </r>
    <r>
      <rPr>
        <b/>
        <sz val="9"/>
        <color theme="1"/>
        <rFont val="Humanst521 BT"/>
        <family val="2"/>
      </rPr>
      <t xml:space="preserve">
• Asistentes: </t>
    </r>
    <r>
      <rPr>
        <sz val="9"/>
        <color theme="1"/>
        <rFont val="Humanst521 BT"/>
        <family val="2"/>
      </rPr>
      <t>21</t>
    </r>
  </si>
  <si>
    <t xml:space="preserve">La Dirección de Control Interno y  Evaluación de Gestión realiza diariamente seguimiento al sistema de PQRDSF; en estos seguimientos parciales realizados diariamente no se han identificado solicitudes vencidas por términos legales.  En el mes de enero fue publicado en informe del 2do semestre del año 2019. 
El informe del primer semestre (Enero-Junio) de la vigencia 2020 se publicó en la página web en el segundo semestre de 2020.  </t>
  </si>
  <si>
    <t xml:space="preserve">Constantemente la Dirección de Control Interno y Evaluación de Gestión realiza seguimiento a esta actividad, es importante mencionar que la responsabilidad de actualizar la información es responsabilidad de cada Unidad que tiene la información.
Teniendo en cuenta valoración realizada por la procuraduría al micrositio de transparencia se realizaron los respectivos ajustes y se continua con el mejoramiento y cumplimiento de los requerimientos realizados por el ente externo verificador. </t>
  </si>
  <si>
    <t xml:space="preserve">Se desarrollaron las piezas publicitarias con la campaña #Mecomprometo las cuales fueron revisadas y aprobadas por Planeación. 
Las 6 piezas elaboradas se están divulgando por los diferentes medios de comunicación que tiene la universidad. </t>
  </si>
  <si>
    <t>La Dirección de Comunicaciones ha estado atenta para recibir orientación y definición de parte de la Alta Dirección de la Universidad para la realización de la Audiencia pública de Rendición de Cuentas del señor Rector. En condiciones normales – sin pandemia, ni cuarentena- esta debería desarrollarse en los meses de abril o mayo de 2020, sin embargo, a causa de la emergencia sanitaria mundial por COVID-19, la Rendición de cuentas se realizó paulatinamente a través de la creación de campañas de promoción, diseño de piezas gráficas, producción de videos y publicaciones en medios impresos de alta circulación y amplia penetración en la región.
No obstante, siendo consciente de que el apoyo estratégico se debe brindar por igual a todas las Unidades Académicas y Administrativas de la Universidad, la Dirección de Comunicaciones ha brindado respaldo y acompañamiento a los procesos de audiencias públicas para las rendiciones de cuentas de la Facultad de Ciencias Humanas y de UISALUD</t>
  </si>
  <si>
    <t xml:space="preserve">La Dirección de Control Interno y  Evaluación de Gestión elabora un Plan Anual de Auditorías en donde tiene establecidas todas las actividades realizadas por la oficina incluyendo temas como: Auditorias de Gestión y Calidad, Asesorías y Acompañamientos, Seguimiento a informes a entes de control, Seguimiento a planes de mejoramiento, entre otros. 
Constantemente a través de correos, llamadas telefónicas y de forma presencial se tramitan las actividades del plan de auditoria anual. 
Adicionalmente el Director realiza el seguimiento del cumplimiento de dicho plan. 
Para la vigencia 2020 dadas las condiciones de salud pública algunas auditorías fueron reprogramadas para el año 2021. De igual forma se desarrollaron otras actividades derivadas de esta eventualidad. 
</t>
  </si>
  <si>
    <t>Se cuenta con Inventarios de Activos de Información realizado por DSI y revisado por parte la Dirección de Certificación y Gestión Documental. Se presento avance ante el Comité Institucional de Desempeño el 26 de octubre de 2020. Se remitió versión final a la Dirección de Control Interno y Evaluación de Gestión para ser presentado en el Informe de Gobierno Abierto.</t>
  </si>
  <si>
    <t>Se elaboraron completamente las Tablas de Valoración Documental que componen los siguientes elementos: Inventario de Identificación Documental, Cuadros de Clasificación Documental, y Tablas de Valoración Documental. Así mismo, cuenta con la Memoria Descriptiva. Las Tablas de Valoración Documental fueron presentadas, estudiadas y aprobadas por el Comité Institucional de Gestión y Desempeño en la sesión del 30 de noviembre de 2020.</t>
  </si>
  <si>
    <t xml:space="preserve">La unidad cuenta con los programas actualizados: Programa de documentos Vitales o Especiales y el  Programa de Documentos Especiales, estos son revisados y ajustados según las necesidades, con actividades de desarrollo para la siguiente vigencia. Éstos serán socializados en la próxima sesión del Comité Institucional de Gestión y Desempeño. </t>
  </si>
  <si>
    <t xml:space="preserve">Para el periodo enero - diciembre 2020 se han realizado ajustes a las Tablas de Control de Acceso, según las necesidades de las UAA. </t>
  </si>
  <si>
    <t>Se cuenta con un listado de series, subseries y asuntos identificados como  documentos de archivos de derechos humanos, de la Universidad Industrial de Santander</t>
  </si>
  <si>
    <t xml:space="preserve">Se realizó una primera fase de capacitación a gran parte del personal asistencial de UISALUD. Sin embargo, se plantea realizar una nueva etapa de formación dado que, han surgido una serie de cambios importantes que requieren capacitación del personal. Se inició capacitación del módulo de profesionales de odontología. Se decidió aplazar las capacitaciones ya que el módulo aun requiere la creación en el sistema de todos los convenios para poder realizar las respectivas remisiones de procedimientos y especialidades. </t>
  </si>
  <si>
    <t xml:space="preserve">La Unidad estableció un plan de capacitación para el año 2020, el cual se ejecutó gradualmente de acuerdo a las fechas definidas en el mismo, en donde se contemplan temas tales como: dispensación de medicamentos, NTC ISO 9001:2015, Manejo de la red de gases, Prevención y manejo de posibles pacientes con diagnóstico de Covid-19, manejo del dolor, economía de la salud, protocolo de atención odontológica, entre otros. </t>
  </si>
  <si>
    <t>Actualmente la Unidad cuenta con el Listado Maestro de Documentos Externos, el cual contiene la normatividad vigente aplicable a la Unidad Especializada de Salud “UISALUD” de la Universidad Industrial de Santander.</t>
  </si>
  <si>
    <t>La Unidad a través de la oficina de coordinación de vigilancia epidemiológica y gestión del riesgo realiza la caracterización de la población de acuerdo con los lineamientos del Ministerio de Protección Social.</t>
  </si>
  <si>
    <t xml:space="preserve">En cuanto a la gestión de riesgos en salud, la Unidad ha realizado la planeación de acciones de promoción y mantenimiento de la salud por ciclo vital, la cual está ligada a la sistematización de historia clínica, en donde se plantean tamizajes para la identificación temprana de alteraciones en la salud y tratamiento oportuno, con el fin de controlar la evolución de las diferentes patologías y gestionar los riesgos por ciclo vital, sin embargo, desde el mes de marzo se suspendieron las actividades de promoción de la salud y prevención de enfermedades por la contingencia del Covid-19. Adicionalmente, se tiene marcada la población con diferentes patologías crónicas las cuales deben llevar una atención especial, por cuanto su tratamiento no se puede interrumpir y requiere un monitoreo periódico del estado de salud para prevenir la aparición de complicaciones. Además, se cuenta con programas dirigidos a la población en condición de discapacidad, gestantes y riesgo cardio vascular (programa de todo corazón), los cuales atienden la población con condiciones especiales que requieren del seguimiento y atención especial, para prevenir riesgos.
Adicionalmente en el informe de avance de la unidad se encuentran las justificaciones respectivas sobre el tratamiento de otro tipo de riesgos como: riesgo actuarial, riesgo de crédito y riesgo de liquidez. </t>
  </si>
  <si>
    <t>31 de diciembre de 2020</t>
  </si>
  <si>
    <t xml:space="preserve">Se han realizado capacitaciones a los funcionarios responsables directos del archivo a organizar, por parte del director de la división de gestión documental. Así mismo, se acordó actualizar las Tablas de Retención Documental de la Unidad y los lineamientos a seguir para la organización de los archivos de gestión de la Unidad, por lo tanto, se realizó la contratación de auxiliaturas estudiantiles para dar inicio al proyecto y se contará con el apoyo del director de Gestión Documental. Actualmente, el proceso está pendiente debido a la contingencia generada por la pandemia del Covid-19. En la Unidad se encuentran las evidencias de las capacitaciones realizadas a los funcionarios de UISALUD. 
El porcentaje de avance de esta accion es del 25% pero no se cuantificará para el componente ya que para su continuidad se requiere del trabajo en sitio, el cual se desarrollara una vez se den las directrices por la alta direccion de la universidad para el retorno al campus principal. </t>
  </si>
  <si>
    <t xml:space="preserve">Durante la vigencia se realizaron deferentes ejercicios de rendición de cuentas, sin embargo al corte del reporte esta pendiente el documento con la retroalimentación.
El porcentaje de avance de esta accion es del 20% pero no se cuantificará para el componente ya que para su continuidad se requiere el desarrollo de la rendición de cuentas institucional. </t>
  </si>
  <si>
    <t xml:space="preserve">La Universidad suscribió un total de 5431 contratos durante la vigencia 2020, los cuales han sido publicados en la página web institucional, en cumplimiento de la normativa institucional (Estatuto de Contratación; Acuerdo del Consejo Superior No 079/2019), los cuales han sido rendidos mensualmente por el representante legal, en la plataforma tecnológica SIA OBSERVA, de la Auditoría General de la República, dentro de los términos señalados por el ente de control (los primeros 3 días hábiles del mes siguiente en el que fueron suscritos). La DCIEG constantemente realizó el respectivo seguimiento y cuenta con las evidencias de los informes al respecto.  </t>
  </si>
  <si>
    <t>Esta es una actividad continua para cada vigencia. Se presentaron 28 Tablas de Retención Documental TRD actualizadas en la Vigencia 2020. Estas actualizaciones fueron aprobadas por el Comité Institucional de Gestión y Desempeño en las sesiones del 26 de octubre  y 30 de noviembre de 2020.</t>
  </si>
  <si>
    <t xml:space="preserve">En reunión de equipo técnico de fecha 09 de junio se definió el alcance del proyecto para la vigencia 2020 y en razón a esas determinaciones el 01 de Julio se suscribió el contrato con la empresa Visión Ingeniería S.A, empresa que adelanto las actividades planeadas conforme al alcance defindo en la actividad propuesta en el PAAC. </t>
  </si>
  <si>
    <r>
      <t xml:space="preserve">Observaciones por componente:
</t>
    </r>
    <r>
      <rPr>
        <b/>
        <sz val="11"/>
        <color theme="1"/>
        <rFont val="Humanst521 BT"/>
      </rPr>
      <t xml:space="preserve">• Componente 1: </t>
    </r>
    <r>
      <rPr>
        <sz val="11"/>
        <color theme="1"/>
        <rFont val="Humanst521 BT"/>
        <family val="2"/>
      </rPr>
      <t xml:space="preserve">Durante la vigencia 2020 se evidenció un avance significativo en cuanto al fortalecimiento y mejoramiento de la metodología de abordaje del sistema de gestión de riesgos de la Universidad, para lo cual está pendiente la aprobación de la actualización del manual de administración de riesgos y de la herramienta que se osará para el registro de la información. Adicionalmente antes de la publicación se debe realizar una verificación con base en la nueva guía emitida por el DAFP en el mes de diciembre de 2020. 
</t>
    </r>
    <r>
      <rPr>
        <b/>
        <sz val="11"/>
        <color theme="1"/>
        <rFont val="Humanst521 BT"/>
      </rPr>
      <t xml:space="preserve">
• Componente 2: </t>
    </r>
    <r>
      <rPr>
        <sz val="11"/>
        <color theme="1"/>
        <rFont val="Humanst521 BT"/>
        <family val="2"/>
      </rPr>
      <t xml:space="preserve">Con relación al componente de estrategia de racionalización de trámites, las unidades plantearon acciones en las cuales se avanza según como las condiciones de salud pública lo han permitido para la vigencia 2020. Es el caso de las acciones propuestas por la UISALUD que requieren trabajo en sitio para poder culminarlas, tal es el caso de la organización de archivo, adicionalmente la Unidad en este momento tiene como prioridad la atención de la emergencia sanitaria derivada de la pandemia. 
</t>
    </r>
    <r>
      <rPr>
        <b/>
        <sz val="11"/>
        <color theme="1"/>
        <rFont val="Humanst521 BT"/>
      </rPr>
      <t>• Componente 3.</t>
    </r>
    <r>
      <rPr>
        <sz val="11"/>
        <color theme="1"/>
        <rFont val="Humanst521 BT"/>
        <family val="2"/>
      </rPr>
      <t xml:space="preserve"> En condiciones normales – sin pandemia, ni cuarentena – la actividad de rendición de cuentas institucional se desarrolla en los meses de abril o mayo de cada vigencia, sin embargo, a causa de la emergencia sanitaria mundial por COVID-19, esta actividad se realizó paulatinamente a través de la creación de campañas de promoción, diseño de piezas gráficas, producción de videos y publicaciones en medios impresos de alta circulación y amplia penetración en la región.
También se realizó la rendición de cuentas de UISALUD y algunas facultades, se tiene contemplado avanzar en esta actividad en las diferentes sedes en los primeros meses del año 2021. 
</t>
    </r>
    <r>
      <rPr>
        <b/>
        <sz val="11"/>
        <color theme="1"/>
        <rFont val="Humanst521 BT"/>
      </rPr>
      <t xml:space="preserve">• Componente 4: </t>
    </r>
    <r>
      <rPr>
        <sz val="11"/>
        <color theme="1"/>
        <rFont val="Humanst521 BT"/>
        <family val="2"/>
      </rPr>
      <t xml:space="preserve">Uno de los aspectos significativos del periodo fue el avance de las acciones planteadas por UISALUD que, aunque su prioridad es atender la contingencia derivada por la COVID-19, dieron continuidad a las acciones establecidas en el PAAC. Adicionalmente en el segundo semestre la División de Gestión de Talento Humano adelantó a través del subproceso de formación diferentes capacitaciones de forma remota que contribuyeron al cumplimiento del plan de formación en el cual se tenían algunos temas del PAAC.  
</t>
    </r>
    <r>
      <rPr>
        <b/>
        <sz val="11"/>
        <color theme="1"/>
        <rFont val="Humanst521 BT"/>
      </rPr>
      <t xml:space="preserve">
• Componente 5</t>
    </r>
    <r>
      <rPr>
        <sz val="11"/>
        <color theme="1"/>
        <rFont val="Humanst521 BT"/>
        <family val="2"/>
      </rPr>
      <t xml:space="preserve">: Las actividades relacionadas en este componente principalmente las relacionadas con la Dirección de certificaciones y gestión Documental, son de carácter permanente y requieren la intervención de varias unidades por lo cual seguirán siendo ejecutadas según el plan de trabajo interno de la Unidad. </t>
    </r>
  </si>
  <si>
    <t xml:space="preserve">Teniendo en cuenta que la DCIEG realiza seguimiento semestral, a corte 30 de junio se presenta un avance del 95% en donde se evidencia que las sedes de: Socorro (parcial), Málaga, Barbosa y Barrancabermeja ejuctaron acciones encaminadas al cumplimiento del proyecto planteado. </t>
  </si>
  <si>
    <r>
      <t xml:space="preserve">Durante la vigencia 2020 se pudo evidenciar el desarrollo y avance significativo de las acciones establecidas en cada componente el PAAC, en la medida de lo posible, teniendo en cuenta las directrices que en materia sanitaria emitió la Organización Mundial de la Salud y en Colombia, el Ministerio de Trabajo, el Ministerio de Educación Nacional, el Ministerio de Salud y Protección Social y el Departamento Administrativo de la Función Pública, para la prevención, manejo y control de posibles casos de enfermedad por COVID – 19 y atendiendo los lineamientos expuestos por la Dirección de la Universidad, según lo dispuesto en la Resolución de Rectoría N.° 397 de 2020 y el Acuerdo del Consejo Académico N.º 091 de 2020. 
Con base en lo anterior algunas acciones se trabajaron parcialmente en la vigencia 2020 y se les dará continuidad en el año 2021. 
Finalmente se evidenció que a pesar de la emergencia sanitario mundial derivada de por el COVID -19, las unidades dieron continuidad al desarrollo de sus funciones, entre esas, la ejecución de las acciones planteadas en el PAAC, presentando un cumplimiento del </t>
    </r>
    <r>
      <rPr>
        <b/>
        <sz val="11"/>
        <color theme="4" tint="-0.249977111117893"/>
        <rFont val="Humanst521 BT"/>
      </rPr>
      <t xml:space="preserve">93%. 
</t>
    </r>
    <r>
      <rPr>
        <sz val="11"/>
        <color theme="1"/>
        <rFont val="Humanst521 BT"/>
        <family val="2"/>
      </rPr>
      <t xml:space="preserve">
Es necesario mencionar que se cuenta con un equipo de trabajo conformado por profesionales de Planeación, la Vicerrectoría Administrativa y la Dirección de Control Interno y Evaluación de Gestión, quienes semanalmente se reúnen a revisar diferentes temas como: Modelo Integrado de Planeación y Gestión (MIPG), Planeas decreto 612 de 2018 (el cual incluye el PAAC), Riesgos de Gestión y Corrupción, Sistema de Gestión de Calidad, entre otros.  La función de este grupo es constantemente estar monitoreando las acciones encaminadas a dar cumplimiento a los temas tratados y en los casos que se requiere elaborar metodologías o mecanismos de apoyo. 
</t>
    </r>
    <r>
      <rPr>
        <b/>
        <sz val="11"/>
        <color theme="1"/>
        <rFont val="Humanst521 BT"/>
        <family val="2"/>
      </rPr>
      <t>Nota</t>
    </r>
    <r>
      <rPr>
        <sz val="11"/>
        <color theme="1"/>
        <rFont val="Humanst521 BT"/>
        <family val="2"/>
      </rPr>
      <t xml:space="preserve">: Se hace precisión en que el promedio de cumplimiento varía teniendo en cuenta la cantidad de acciones por componente, adicionalmente dichas acciones pueden ser modificadas o remplazadas siempre y cuando los argumentos estén encaminados al mejoramiento institucional para combatir la corrupción.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</si>
</sst>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Calibri"/>
      <family val="2"/>
      <scheme val="minor"/>
    </font>
    <font>
      <sz val="11"/>
      <color theme="1"/>
      <name val="Calibri"/>
      <family val="2"/>
      <scheme val="minor"/>
    </font>
    <font>
      <b/>
      <sz val="11"/>
      <color theme="1"/>
      <name val="Humanst521 BT"/>
      <family val="2"/>
    </font>
    <font>
      <sz val="11"/>
      <color theme="1"/>
      <name val="Humanst521 BT"/>
      <family val="2"/>
    </font>
    <font>
      <b/>
      <sz val="10"/>
      <color theme="1"/>
      <name val="Humanst521 BT"/>
      <family val="2"/>
    </font>
    <font>
      <b/>
      <sz val="10"/>
      <color rgb="FF000000"/>
      <name val="Humanst521 BT"/>
      <family val="2"/>
    </font>
    <font>
      <sz val="10"/>
      <color theme="1"/>
      <name val="Humanst521 BT"/>
      <family val="2"/>
    </font>
    <font>
      <sz val="10"/>
      <name val="Humanst521 BT"/>
      <family val="2"/>
    </font>
    <font>
      <sz val="11"/>
      <name val="Humanst521 BT"/>
      <family val="2"/>
    </font>
    <font>
      <b/>
      <sz val="10"/>
      <name val="Humanst521 BT"/>
      <family val="2"/>
    </font>
    <font>
      <sz val="14"/>
      <color theme="1"/>
      <name val="Humanst521 BT"/>
      <family val="2"/>
    </font>
    <font>
      <sz val="16"/>
      <color theme="1"/>
      <name val="Humanst521 BT"/>
      <family val="2"/>
    </font>
    <font>
      <sz val="10"/>
      <color rgb="FFFF0000"/>
      <name val="Humanst521 BT"/>
      <family val="2"/>
    </font>
    <font>
      <b/>
      <sz val="11"/>
      <color rgb="FF000000"/>
      <name val="Humanst521 BT"/>
      <family val="2"/>
    </font>
    <font>
      <b/>
      <sz val="14"/>
      <color theme="0"/>
      <name val="Humanst521 BT"/>
      <family val="2"/>
    </font>
    <font>
      <sz val="10"/>
      <color theme="0"/>
      <name val="Humanst521 BT"/>
      <family val="2"/>
    </font>
    <font>
      <b/>
      <sz val="16"/>
      <color theme="0"/>
      <name val="Humanst521 BT"/>
      <family val="2"/>
    </font>
    <font>
      <b/>
      <sz val="11"/>
      <color theme="0"/>
      <name val="Humanst521 BT"/>
      <family val="2"/>
    </font>
    <font>
      <sz val="10"/>
      <color rgb="FF000000"/>
      <name val="Humanst521 BT"/>
    </font>
    <font>
      <b/>
      <sz val="10"/>
      <color rgb="FFFF0000"/>
      <name val="Humanst521 BT"/>
      <family val="2"/>
    </font>
    <font>
      <sz val="10"/>
      <color theme="1"/>
      <name val="Humanst521 BT"/>
    </font>
    <font>
      <sz val="9"/>
      <color rgb="FF000000"/>
      <name val="Humanst521 BT"/>
    </font>
    <font>
      <sz val="8"/>
      <color rgb="FF000000"/>
      <name val="Humanst521 BT"/>
    </font>
    <font>
      <sz val="8"/>
      <color theme="1"/>
      <name val="Humanst521 BT"/>
    </font>
    <font>
      <b/>
      <sz val="11"/>
      <color rgb="FF000000"/>
      <name val="Humanst521 BT"/>
    </font>
    <font>
      <b/>
      <sz val="11"/>
      <color theme="1"/>
      <name val="Humanst521 BT"/>
    </font>
    <font>
      <sz val="11"/>
      <color theme="1"/>
      <name val="Humanst521 BT"/>
    </font>
    <font>
      <sz val="9"/>
      <color theme="1"/>
      <name val="Humanst521 BT"/>
    </font>
    <font>
      <b/>
      <sz val="10"/>
      <color rgb="FF000000"/>
      <name val="Humanst521 BT"/>
    </font>
    <font>
      <sz val="10"/>
      <name val="Humanst521 BT"/>
    </font>
    <font>
      <sz val="10"/>
      <color rgb="FFFF0000"/>
      <name val="Humanst521 BT"/>
    </font>
    <font>
      <b/>
      <sz val="10"/>
      <color theme="1"/>
      <name val="Humanst521 BT"/>
    </font>
    <font>
      <b/>
      <sz val="18"/>
      <color theme="0"/>
      <name val="Humanst521 BT"/>
      <family val="2"/>
    </font>
    <font>
      <sz val="9"/>
      <name val="Humanst521 BT"/>
      <family val="2"/>
    </font>
    <font>
      <sz val="8"/>
      <name val="Humanst521 BT"/>
    </font>
    <font>
      <sz val="10"/>
      <color rgb="FF0070C0"/>
      <name val="Humanst521 BT"/>
    </font>
    <font>
      <b/>
      <sz val="11"/>
      <color rgb="FF000000"/>
      <name val="Arial"/>
      <family val="2"/>
    </font>
    <font>
      <sz val="11"/>
      <color rgb="FF000000"/>
      <name val="Arial"/>
      <family val="2"/>
    </font>
    <font>
      <sz val="11"/>
      <color rgb="FFFF0000"/>
      <name val="Humanst521 BT"/>
      <family val="2"/>
    </font>
    <font>
      <sz val="12"/>
      <color theme="1"/>
      <name val="Humanst521 BT"/>
      <family val="2"/>
    </font>
    <font>
      <sz val="14"/>
      <color rgb="FFFF0000"/>
      <name val="Humanst521 BT"/>
      <family val="2"/>
    </font>
    <font>
      <sz val="11"/>
      <color rgb="FF000000"/>
      <name val="Humanst521 BT"/>
      <family val="2"/>
    </font>
    <font>
      <b/>
      <sz val="11"/>
      <name val="Humanst521 BT"/>
      <family val="2"/>
    </font>
    <font>
      <b/>
      <sz val="12"/>
      <name val="Humanst521 BT"/>
      <family val="2"/>
    </font>
    <font>
      <sz val="12"/>
      <name val="Humanst521 BT"/>
      <family val="2"/>
    </font>
    <font>
      <sz val="16"/>
      <color rgb="FFFF0000"/>
      <name val="Humanst521 BT"/>
      <family val="2"/>
    </font>
    <font>
      <b/>
      <sz val="12"/>
      <color theme="1"/>
      <name val="Humanst521 BT"/>
      <family val="2"/>
    </font>
    <font>
      <b/>
      <sz val="13"/>
      <color rgb="FF000000"/>
      <name val="Humanst521 BT"/>
      <family val="2"/>
    </font>
    <font>
      <b/>
      <sz val="9"/>
      <name val="Humanst521 BT"/>
      <family val="2"/>
    </font>
    <font>
      <sz val="9"/>
      <color theme="1"/>
      <name val="Humanst521 BT"/>
      <family val="2"/>
    </font>
    <font>
      <b/>
      <sz val="9"/>
      <color theme="1"/>
      <name val="Humanst521 BT"/>
      <family val="2"/>
    </font>
    <font>
      <b/>
      <sz val="11"/>
      <color theme="4" tint="-0.249977111117893"/>
      <name val="Humanst521 BT"/>
    </font>
  </fonts>
  <fills count="10">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256">
    <xf numFmtId="0" fontId="0" fillId="0" borderId="0" xfId="0"/>
    <xf numFmtId="0" fontId="3" fillId="0" borderId="0" xfId="0" applyFont="1" applyBorder="1" applyAlignment="1">
      <alignment wrapText="1"/>
    </xf>
    <xf numFmtId="0" fontId="3"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justify" vertical="center" wrapText="1"/>
    </xf>
    <xf numFmtId="0" fontId="3" fillId="0" borderId="0" xfId="0" applyFont="1" applyBorder="1" applyAlignment="1">
      <alignment horizontal="center" vertical="center"/>
    </xf>
    <xf numFmtId="9" fontId="3" fillId="0" borderId="0" xfId="0" applyNumberFormat="1" applyFont="1" applyBorder="1" applyAlignment="1">
      <alignment horizontal="center" vertical="center"/>
    </xf>
    <xf numFmtId="0" fontId="3" fillId="0" borderId="0" xfId="0" applyFont="1" applyBorder="1" applyAlignment="1">
      <alignment horizontal="left"/>
    </xf>
    <xf numFmtId="0" fontId="0" fillId="0" borderId="0" xfId="0" applyAlignment="1">
      <alignment vertical="center"/>
    </xf>
    <xf numFmtId="0" fontId="6" fillId="0" borderId="0" xfId="0" applyFont="1"/>
    <xf numFmtId="0" fontId="6"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justify" vertical="center"/>
    </xf>
    <xf numFmtId="0" fontId="0" fillId="0" borderId="3" xfId="0" applyBorder="1"/>
    <xf numFmtId="0" fontId="0" fillId="0" borderId="4" xfId="0" applyBorder="1"/>
    <xf numFmtId="0" fontId="0" fillId="0" borderId="5" xfId="0" applyBorder="1"/>
    <xf numFmtId="0" fontId="0" fillId="0" borderId="11" xfId="0" applyBorder="1"/>
    <xf numFmtId="0" fontId="0" fillId="0" borderId="12" xfId="0" applyBorder="1"/>
    <xf numFmtId="0" fontId="0" fillId="0" borderId="11" xfId="0" applyBorder="1" applyAlignment="1">
      <alignment vertical="center"/>
    </xf>
    <xf numFmtId="0" fontId="0" fillId="0" borderId="12" xfId="0" applyBorder="1" applyAlignment="1">
      <alignment vertical="center"/>
    </xf>
    <xf numFmtId="0" fontId="6" fillId="0" borderId="0" xfId="0" applyFont="1" applyAlignment="1">
      <alignment horizont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wrapText="1"/>
    </xf>
    <xf numFmtId="0" fontId="10" fillId="0" borderId="0" xfId="0" applyFont="1"/>
    <xf numFmtId="0" fontId="11" fillId="0" borderId="0" xfId="0" applyFont="1"/>
    <xf numFmtId="0" fontId="6" fillId="0" borderId="0" xfId="0" applyFont="1" applyAlignment="1">
      <alignment horizontal="left"/>
    </xf>
    <xf numFmtId="0" fontId="7" fillId="5" borderId="0" xfId="0" applyFont="1" applyFill="1" applyAlignment="1">
      <alignment horizontal="center" vertical="center"/>
    </xf>
    <xf numFmtId="0" fontId="7" fillId="5" borderId="0" xfId="0" applyFont="1" applyFill="1" applyAlignment="1">
      <alignment horizontal="justify" vertical="center"/>
    </xf>
    <xf numFmtId="0" fontId="12" fillId="5" borderId="0" xfId="0" applyFont="1" applyFill="1" applyAlignment="1">
      <alignment horizontal="center" vertical="center" wrapText="1"/>
    </xf>
    <xf numFmtId="0" fontId="12" fillId="0" borderId="0" xfId="0" applyFont="1" applyAlignment="1">
      <alignment horizontal="center" vertical="center" wrapText="1"/>
    </xf>
    <xf numFmtId="0" fontId="6" fillId="5" borderId="0" xfId="0" applyFont="1" applyFill="1"/>
    <xf numFmtId="0" fontId="12" fillId="5" borderId="0" xfId="0" applyFont="1" applyFill="1" applyAlignment="1">
      <alignment vertical="center"/>
    </xf>
    <xf numFmtId="0" fontId="12" fillId="0" borderId="0" xfId="0" applyFont="1"/>
    <xf numFmtId="0" fontId="15" fillId="0" borderId="0" xfId="0" applyFont="1"/>
    <xf numFmtId="0" fontId="15" fillId="0" borderId="0" xfId="0" applyFont="1" applyAlignment="1">
      <alignment horizontal="center" vertical="center"/>
    </xf>
    <xf numFmtId="0" fontId="7" fillId="7" borderId="1" xfId="0" applyFont="1" applyFill="1" applyBorder="1" applyAlignment="1">
      <alignment horizontal="center" vertical="center"/>
    </xf>
    <xf numFmtId="9" fontId="7" fillId="7" borderId="1" xfId="1" applyFont="1" applyFill="1" applyBorder="1" applyAlignment="1">
      <alignment horizontal="center" vertical="center" wrapText="1"/>
    </xf>
    <xf numFmtId="0" fontId="3" fillId="0" borderId="13" xfId="0" applyFont="1" applyBorder="1"/>
    <xf numFmtId="0" fontId="3" fillId="0" borderId="14" xfId="0" applyFont="1" applyBorder="1" applyAlignment="1">
      <alignment horizontal="left"/>
    </xf>
    <xf numFmtId="0" fontId="2" fillId="3" borderId="1"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xf>
    <xf numFmtId="9" fontId="2" fillId="3" borderId="1" xfId="0" applyNumberFormat="1" applyFont="1" applyFill="1" applyBorder="1" applyAlignment="1">
      <alignment horizontal="center" vertical="center"/>
    </xf>
    <xf numFmtId="9" fontId="3" fillId="5" borderId="1" xfId="0" applyNumberFormat="1" applyFont="1" applyFill="1" applyBorder="1" applyAlignment="1">
      <alignment horizontal="center" vertical="center"/>
    </xf>
    <xf numFmtId="0" fontId="3" fillId="0" borderId="0" xfId="0" applyFont="1"/>
    <xf numFmtId="0" fontId="2"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16" fillId="8"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5" fillId="0" borderId="0" xfId="0" applyFont="1" applyAlignment="1">
      <alignment horizontal="center" vertical="center" wrapText="1"/>
    </xf>
    <xf numFmtId="9" fontId="6" fillId="0" borderId="0" xfId="1" applyFont="1" applyAlignment="1">
      <alignment horizontal="center" vertical="center" wrapText="1"/>
    </xf>
    <xf numFmtId="0" fontId="13"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4" fillId="2" borderId="1" xfId="0" applyFont="1" applyFill="1" applyBorder="1" applyAlignment="1">
      <alignment horizontal="center" vertical="center" wrapText="1"/>
    </xf>
    <xf numFmtId="9" fontId="6" fillId="0" borderId="0" xfId="1" applyFont="1" applyAlignment="1">
      <alignment horizontal="center" vertical="center"/>
    </xf>
    <xf numFmtId="9" fontId="4" fillId="7" borderId="1" xfId="1" applyFont="1" applyFill="1" applyBorder="1" applyAlignment="1">
      <alignment horizontal="center" vertical="center"/>
    </xf>
    <xf numFmtId="9" fontId="7" fillId="5" borderId="0" xfId="1" applyFont="1" applyFill="1" applyAlignment="1">
      <alignment horizontal="center" vertical="center"/>
    </xf>
    <xf numFmtId="0" fontId="5" fillId="7" borderId="1" xfId="0" applyFont="1" applyFill="1" applyBorder="1" applyAlignment="1">
      <alignment horizontal="center" vertical="center" wrapText="1"/>
    </xf>
    <xf numFmtId="0" fontId="7" fillId="5" borderId="0" xfId="0" applyFont="1" applyFill="1" applyAlignment="1">
      <alignment vertical="center" wrapText="1"/>
    </xf>
    <xf numFmtId="0" fontId="6" fillId="0" borderId="0" xfId="0" applyFont="1" applyAlignment="1">
      <alignment vertical="center"/>
    </xf>
    <xf numFmtId="0" fontId="6" fillId="9" borderId="0" xfId="0" applyFont="1" applyFill="1" applyAlignment="1">
      <alignment vertical="center"/>
    </xf>
    <xf numFmtId="0" fontId="7" fillId="5" borderId="0" xfId="0" applyFont="1" applyFill="1" applyAlignment="1">
      <alignment vertical="center"/>
    </xf>
    <xf numFmtId="9" fontId="2" fillId="7" borderId="1" xfId="1" applyFont="1" applyFill="1" applyBorder="1" applyAlignment="1">
      <alignment horizontal="center" vertical="center"/>
    </xf>
    <xf numFmtId="0" fontId="4" fillId="7" borderId="1" xfId="0" applyFont="1" applyFill="1" applyBorder="1" applyAlignment="1">
      <alignment horizontal="center" vertical="center" wrapText="1"/>
    </xf>
    <xf numFmtId="0" fontId="19" fillId="5" borderId="0" xfId="0" applyFont="1" applyFill="1" applyAlignment="1">
      <alignment vertical="center" wrapText="1"/>
    </xf>
    <xf numFmtId="0" fontId="4" fillId="5" borderId="0" xfId="0" applyFont="1" applyFill="1" applyAlignment="1">
      <alignment wrapText="1"/>
    </xf>
    <xf numFmtId="0" fontId="19" fillId="0" borderId="0" xfId="0" applyFont="1" applyFill="1" applyAlignment="1">
      <alignment vertical="center" wrapText="1"/>
    </xf>
    <xf numFmtId="0" fontId="4" fillId="0" borderId="0" xfId="0" applyFont="1" applyFill="1" applyAlignment="1">
      <alignment wrapText="1"/>
    </xf>
    <xf numFmtId="0" fontId="24" fillId="7" borderId="1" xfId="0" applyFont="1" applyFill="1" applyBorder="1" applyAlignment="1">
      <alignment horizontal="center" vertical="center"/>
    </xf>
    <xf numFmtId="0" fontId="24" fillId="7" borderId="1" xfId="0" applyFont="1" applyFill="1" applyBorder="1" applyAlignment="1">
      <alignment horizontal="center" vertical="center" wrapText="1"/>
    </xf>
    <xf numFmtId="9" fontId="25" fillId="7" borderId="17" xfId="1" applyFont="1" applyFill="1" applyBorder="1" applyAlignment="1">
      <alignment horizontal="center" vertical="center"/>
    </xf>
    <xf numFmtId="0" fontId="25" fillId="7" borderId="1" xfId="0" applyFont="1" applyFill="1" applyBorder="1" applyAlignment="1">
      <alignment horizontal="center" vertical="center"/>
    </xf>
    <xf numFmtId="0" fontId="26" fillId="0" borderId="0" xfId="0" applyFont="1"/>
    <xf numFmtId="0" fontId="20" fillId="0" borderId="0" xfId="0" applyFont="1"/>
    <xf numFmtId="0" fontId="20" fillId="0" borderId="1" xfId="0" applyFont="1" applyBorder="1" applyAlignment="1">
      <alignment horizontal="center" vertical="center"/>
    </xf>
    <xf numFmtId="0" fontId="30" fillId="0" borderId="0" xfId="0" applyFont="1" applyAlignment="1">
      <alignment horizontal="center" vertical="center" wrapText="1"/>
    </xf>
    <xf numFmtId="0" fontId="29" fillId="5" borderId="0" xfId="0" applyFont="1" applyFill="1" applyAlignment="1">
      <alignment vertical="center"/>
    </xf>
    <xf numFmtId="0" fontId="30" fillId="5" borderId="0" xfId="0" applyFont="1" applyFill="1" applyAlignment="1">
      <alignment horizontal="center" vertical="center" wrapText="1"/>
    </xf>
    <xf numFmtId="0" fontId="31" fillId="0" borderId="1" xfId="0" applyFont="1" applyBorder="1" applyAlignment="1">
      <alignment horizontal="center" vertical="center" wrapText="1"/>
    </xf>
    <xf numFmtId="0" fontId="20" fillId="0" borderId="1" xfId="0" applyFont="1" applyFill="1" applyBorder="1" applyAlignment="1">
      <alignment horizontal="center" vertical="center"/>
    </xf>
    <xf numFmtId="0" fontId="20" fillId="0" borderId="0" xfId="0" applyFont="1" applyFill="1"/>
    <xf numFmtId="0" fontId="6" fillId="0" borderId="0" xfId="0" applyFont="1" applyFill="1"/>
    <xf numFmtId="0" fontId="0" fillId="0" borderId="18" xfId="0" applyBorder="1"/>
    <xf numFmtId="0" fontId="0" fillId="0" borderId="19" xfId="0" applyBorder="1"/>
    <xf numFmtId="0" fontId="0" fillId="0" borderId="20" xfId="0" applyBorder="1"/>
    <xf numFmtId="0" fontId="10"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30" fillId="0" borderId="0" xfId="0" applyFont="1" applyAlignment="1">
      <alignment vertical="center"/>
    </xf>
    <xf numFmtId="0" fontId="20" fillId="0" borderId="1" xfId="0" applyFont="1" applyFill="1" applyBorder="1" applyAlignment="1">
      <alignment horizontal="center" vertical="center"/>
    </xf>
    <xf numFmtId="0" fontId="31" fillId="0" borderId="6" xfId="0" applyFont="1" applyBorder="1" applyAlignment="1">
      <alignment horizontal="center" vertical="center" wrapText="1"/>
    </xf>
    <xf numFmtId="0" fontId="20" fillId="0"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8" fillId="5" borderId="0" xfId="0" applyFont="1" applyFill="1" applyAlignment="1">
      <alignment vertical="center"/>
    </xf>
    <xf numFmtId="0" fontId="3" fillId="5" borderId="0" xfId="0" applyFont="1" applyFill="1"/>
    <xf numFmtId="0" fontId="40" fillId="5" borderId="0" xfId="0" applyFont="1" applyFill="1" applyAlignment="1">
      <alignment vertical="center"/>
    </xf>
    <xf numFmtId="0" fontId="10" fillId="5" borderId="0" xfId="0" applyFont="1" applyFill="1"/>
    <xf numFmtId="0" fontId="13" fillId="0"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0" borderId="0" xfId="0" applyFont="1" applyAlignment="1">
      <alignment vertical="center"/>
    </xf>
    <xf numFmtId="9" fontId="8" fillId="7" borderId="1" xfId="1" applyFont="1" applyFill="1" applyBorder="1" applyAlignment="1">
      <alignment horizontal="center" vertical="center" wrapText="1"/>
    </xf>
    <xf numFmtId="9" fontId="42" fillId="7" borderId="1" xfId="1" applyFont="1" applyFill="1" applyBorder="1" applyAlignment="1">
      <alignment horizontal="center" vertical="center" wrapText="1"/>
    </xf>
    <xf numFmtId="0" fontId="44" fillId="7" borderId="1" xfId="0" applyFont="1" applyFill="1" applyBorder="1" applyAlignment="1">
      <alignment horizontal="center" vertical="center"/>
    </xf>
    <xf numFmtId="0" fontId="44" fillId="0" borderId="0" xfId="0" applyFont="1" applyAlignment="1">
      <alignment vertical="center"/>
    </xf>
    <xf numFmtId="9" fontId="43" fillId="7" borderId="1" xfId="1" applyFont="1" applyFill="1" applyBorder="1" applyAlignment="1">
      <alignment horizontal="center" vertical="center" wrapText="1"/>
    </xf>
    <xf numFmtId="0" fontId="39" fillId="0" borderId="0" xfId="0" applyFont="1"/>
    <xf numFmtId="9" fontId="44" fillId="7" borderId="1" xfId="1" applyFont="1" applyFill="1" applyBorder="1" applyAlignment="1">
      <alignment horizontal="center" vertical="center" wrapText="1"/>
    </xf>
    <xf numFmtId="0" fontId="45" fillId="0" borderId="0" xfId="0" applyFont="1" applyAlignment="1">
      <alignment horizontal="center" vertical="center" wrapText="1"/>
    </xf>
    <xf numFmtId="0" fontId="11" fillId="0" borderId="0" xfId="0" applyFont="1" applyAlignment="1">
      <alignment vertical="center"/>
    </xf>
    <xf numFmtId="0" fontId="3" fillId="0" borderId="0" xfId="0" applyFont="1" applyAlignment="1">
      <alignment horizontal="justify" vertical="center"/>
    </xf>
    <xf numFmtId="0" fontId="38" fillId="0" borderId="0" xfId="0" applyFont="1" applyAlignment="1">
      <alignment horizontal="center" vertical="center" wrapText="1"/>
    </xf>
    <xf numFmtId="9" fontId="6" fillId="5" borderId="1" xfId="1" applyFont="1" applyFill="1" applyBorder="1" applyAlignment="1">
      <alignment horizontal="center" vertical="center"/>
    </xf>
    <xf numFmtId="0" fontId="22" fillId="5" borderId="1" xfId="0" applyFont="1" applyFill="1" applyBorder="1" applyAlignment="1">
      <alignment horizontal="justify" vertical="center" wrapText="1"/>
    </xf>
    <xf numFmtId="0" fontId="29" fillId="0" borderId="1" xfId="0" applyFont="1" applyFill="1" applyBorder="1" applyAlignment="1">
      <alignment horizontal="center" vertical="center"/>
    </xf>
    <xf numFmtId="0" fontId="20" fillId="5" borderId="1" xfId="0" applyFont="1" applyFill="1" applyBorder="1" applyAlignment="1">
      <alignment horizontal="justify" vertical="center" wrapText="1"/>
    </xf>
    <xf numFmtId="0" fontId="20" fillId="5" borderId="1" xfId="0" applyFont="1" applyFill="1" applyBorder="1" applyAlignment="1">
      <alignment horizontal="center" vertical="center" wrapText="1"/>
    </xf>
    <xf numFmtId="9" fontId="29" fillId="5" borderId="17" xfId="1" applyFont="1" applyFill="1" applyBorder="1" applyAlignment="1">
      <alignment horizontal="center" vertical="center"/>
    </xf>
    <xf numFmtId="0" fontId="29"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18" fillId="5" borderId="1" xfId="0" applyFont="1" applyFill="1" applyBorder="1" applyAlignment="1">
      <alignment horizontal="center" vertical="center" wrapText="1"/>
    </xf>
    <xf numFmtId="0" fontId="29" fillId="5" borderId="1" xfId="0" applyFont="1" applyFill="1" applyBorder="1" applyAlignment="1">
      <alignment horizontal="justify" vertical="center"/>
    </xf>
    <xf numFmtId="0" fontId="29" fillId="5" borderId="1" xfId="0" applyFont="1" applyFill="1" applyBorder="1" applyAlignment="1">
      <alignment horizontal="center" vertical="center" wrapText="1"/>
    </xf>
    <xf numFmtId="9" fontId="29" fillId="5" borderId="17" xfId="0" applyNumberFormat="1" applyFont="1" applyFill="1" applyBorder="1" applyAlignment="1">
      <alignment horizontal="center" vertical="center"/>
    </xf>
    <xf numFmtId="9" fontId="20" fillId="5" borderId="1" xfId="0" applyNumberFormat="1" applyFont="1" applyFill="1" applyBorder="1" applyAlignment="1">
      <alignment horizontal="center" vertical="center" wrapText="1"/>
    </xf>
    <xf numFmtId="9" fontId="20" fillId="5" borderId="1" xfId="1" applyFont="1" applyFill="1" applyBorder="1" applyAlignment="1">
      <alignment horizontal="center" vertical="center"/>
    </xf>
    <xf numFmtId="0" fontId="20" fillId="5" borderId="1" xfId="0" applyFont="1" applyFill="1" applyBorder="1" applyAlignment="1">
      <alignment vertical="center" wrapText="1"/>
    </xf>
    <xf numFmtId="0" fontId="20" fillId="5" borderId="1" xfId="0" applyFont="1" applyFill="1" applyBorder="1" applyAlignment="1">
      <alignment horizontal="justify" vertical="center"/>
    </xf>
    <xf numFmtId="0" fontId="35"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9" fontId="7" fillId="5" borderId="1" xfId="0" applyNumberFormat="1" applyFont="1" applyFill="1" applyBorder="1" applyAlignment="1">
      <alignment horizontal="center" vertical="center" wrapText="1"/>
    </xf>
    <xf numFmtId="0" fontId="7" fillId="5" borderId="1" xfId="0" applyFont="1" applyFill="1" applyBorder="1" applyAlignment="1">
      <alignment horizontal="justify" vertical="center" wrapText="1"/>
    </xf>
    <xf numFmtId="0" fontId="22"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1" xfId="0" applyFont="1" applyFill="1" applyBorder="1" applyAlignment="1">
      <alignment horizontal="justify" vertical="center" wrapText="1"/>
    </xf>
    <xf numFmtId="0" fontId="27" fillId="5" borderId="1" xfId="0" applyFont="1" applyFill="1" applyBorder="1" applyAlignment="1">
      <alignment horizontal="justify" vertical="center"/>
    </xf>
    <xf numFmtId="9" fontId="20" fillId="5" borderId="17" xfId="1" applyFont="1" applyFill="1" applyBorder="1" applyAlignment="1">
      <alignment horizontal="center" vertical="center"/>
    </xf>
    <xf numFmtId="0" fontId="33" fillId="5" borderId="1" xfId="0" applyFont="1" applyFill="1" applyBorder="1" applyAlignment="1">
      <alignment horizontal="justify" vertical="center"/>
    </xf>
    <xf numFmtId="0" fontId="33" fillId="5" borderId="1" xfId="0" applyFont="1" applyFill="1" applyBorder="1" applyAlignment="1">
      <alignment horizontal="justify" vertical="center" wrapText="1"/>
    </xf>
    <xf numFmtId="0" fontId="27" fillId="5" borderId="1" xfId="0" applyFont="1" applyFill="1" applyBorder="1" applyAlignment="1">
      <alignment horizontal="center" vertical="center"/>
    </xf>
    <xf numFmtId="9" fontId="7" fillId="5" borderId="17" xfId="1" applyFont="1" applyFill="1" applyBorder="1" applyAlignment="1">
      <alignment horizontal="center" vertical="center"/>
    </xf>
    <xf numFmtId="0" fontId="20" fillId="5" borderId="1" xfId="0" applyFont="1" applyFill="1" applyBorder="1" applyAlignment="1">
      <alignment horizontal="justify" vertical="center" wrapText="1"/>
    </xf>
    <xf numFmtId="9" fontId="7"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justify" vertical="center" wrapText="1"/>
    </xf>
    <xf numFmtId="9" fontId="6" fillId="5" borderId="6" xfId="0" applyNumberFormat="1" applyFont="1" applyFill="1" applyBorder="1" applyAlignment="1">
      <alignment horizontal="center" vertical="center" wrapText="1"/>
    </xf>
    <xf numFmtId="9" fontId="6" fillId="5" borderId="7" xfId="0" applyNumberFormat="1" applyFont="1" applyFill="1" applyBorder="1" applyAlignment="1">
      <alignment horizontal="center" vertical="center" wrapText="1"/>
    </xf>
    <xf numFmtId="9" fontId="6" fillId="5" borderId="8" xfId="0" applyNumberFormat="1" applyFont="1" applyFill="1" applyBorder="1" applyAlignment="1">
      <alignment horizontal="center" vertical="center" wrapText="1"/>
    </xf>
    <xf numFmtId="0" fontId="6" fillId="5" borderId="6" xfId="0" applyFont="1" applyFill="1" applyBorder="1" applyAlignment="1">
      <alignment horizontal="justify" vertical="center" wrapText="1"/>
    </xf>
    <xf numFmtId="0" fontId="6" fillId="5" borderId="7" xfId="0" applyFont="1" applyFill="1" applyBorder="1" applyAlignment="1">
      <alignment horizontal="justify" vertical="center" wrapText="1"/>
    </xf>
    <xf numFmtId="0" fontId="6" fillId="5" borderId="8" xfId="0" applyFont="1" applyFill="1" applyBorder="1" applyAlignment="1">
      <alignment horizontal="justify" vertical="center" wrapText="1"/>
    </xf>
    <xf numFmtId="0" fontId="3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5" borderId="1" xfId="0" applyFont="1" applyFill="1" applyBorder="1" applyAlignment="1">
      <alignment horizontal="justify" vertical="center" wrapText="1"/>
    </xf>
    <xf numFmtId="0" fontId="20" fillId="5" borderId="1"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5" borderId="1" xfId="0" applyFont="1" applyFill="1" applyBorder="1" applyAlignment="1">
      <alignment horizontal="justify" vertical="center"/>
    </xf>
    <xf numFmtId="0" fontId="22" fillId="5" borderId="1" xfId="0" applyFont="1" applyFill="1" applyBorder="1" applyAlignment="1">
      <alignment horizontal="center" vertical="center" wrapText="1"/>
    </xf>
    <xf numFmtId="0" fontId="22" fillId="5" borderId="1" xfId="0" applyFont="1" applyFill="1" applyBorder="1" applyAlignment="1">
      <alignment horizontal="justify" vertical="center" wrapText="1"/>
    </xf>
    <xf numFmtId="0" fontId="22" fillId="0" borderId="1" xfId="0" applyFont="1" applyFill="1" applyBorder="1" applyAlignment="1">
      <alignment horizontal="justify" vertical="center"/>
    </xf>
    <xf numFmtId="0" fontId="34" fillId="5" borderId="6" xfId="0" applyFont="1" applyFill="1" applyBorder="1" applyAlignment="1">
      <alignment horizontal="justify" vertical="center" wrapText="1"/>
    </xf>
    <xf numFmtId="0" fontId="34" fillId="5" borderId="7" xfId="0" applyFont="1" applyFill="1" applyBorder="1" applyAlignment="1">
      <alignment horizontal="justify" vertical="center" wrapText="1"/>
    </xf>
    <xf numFmtId="0" fontId="34" fillId="5" borderId="8" xfId="0" applyFont="1" applyFill="1" applyBorder="1" applyAlignment="1">
      <alignment horizontal="justify" vertical="center" wrapText="1"/>
    </xf>
    <xf numFmtId="0" fontId="34" fillId="5" borderId="1" xfId="0" applyFont="1" applyFill="1" applyBorder="1" applyAlignment="1">
      <alignment horizontal="justify" vertical="center" wrapText="1"/>
    </xf>
    <xf numFmtId="9" fontId="22" fillId="5" borderId="1" xfId="1" applyFont="1" applyFill="1" applyBorder="1" applyAlignment="1">
      <alignment horizontal="center" vertical="center"/>
    </xf>
    <xf numFmtId="9" fontId="22" fillId="5" borderId="6" xfId="1" applyFont="1" applyFill="1" applyBorder="1" applyAlignment="1">
      <alignment horizontal="center" vertical="center"/>
    </xf>
    <xf numFmtId="9" fontId="22" fillId="5" borderId="7" xfId="1" applyFont="1" applyFill="1" applyBorder="1" applyAlignment="1">
      <alignment horizontal="center" vertical="center"/>
    </xf>
    <xf numFmtId="9" fontId="22" fillId="5" borderId="8" xfId="1" applyFont="1" applyFill="1" applyBorder="1" applyAlignment="1">
      <alignment horizontal="center" vertical="center"/>
    </xf>
    <xf numFmtId="0" fontId="23" fillId="5" borderId="1" xfId="0" applyFont="1" applyFill="1" applyBorder="1" applyAlignment="1">
      <alignment horizontal="center" vertical="center" wrapText="1"/>
    </xf>
    <xf numFmtId="0" fontId="43" fillId="6" borderId="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4" fillId="8" borderId="6" xfId="0" applyFont="1" applyFill="1" applyBorder="1" applyAlignment="1">
      <alignment horizontal="center" vertical="center"/>
    </xf>
    <xf numFmtId="0" fontId="32" fillId="8" borderId="6" xfId="0" applyFont="1" applyFill="1" applyBorder="1" applyAlignment="1">
      <alignment horizontal="center" vertical="center"/>
    </xf>
    <xf numFmtId="0" fontId="47" fillId="7" borderId="2" xfId="0" applyFont="1" applyFill="1" applyBorder="1" applyAlignment="1">
      <alignment horizontal="center" vertical="center"/>
    </xf>
    <xf numFmtId="0" fontId="47" fillId="7" borderId="9" xfId="0" applyFont="1" applyFill="1" applyBorder="1" applyAlignment="1">
      <alignment horizontal="center" vertical="center"/>
    </xf>
    <xf numFmtId="0" fontId="47" fillId="7" borderId="10" xfId="0" applyFont="1" applyFill="1" applyBorder="1" applyAlignment="1">
      <alignment horizontal="center" vertical="center"/>
    </xf>
    <xf numFmtId="0" fontId="1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9" fontId="13" fillId="7" borderId="1" xfId="1" applyFont="1" applyFill="1" applyBorder="1" applyAlignment="1">
      <alignment horizontal="center" vertical="center" wrapText="1"/>
    </xf>
    <xf numFmtId="0" fontId="24" fillId="7" borderId="1" xfId="0" applyFont="1" applyFill="1" applyBorder="1" applyAlignment="1">
      <alignment horizontal="center" vertical="center"/>
    </xf>
    <xf numFmtId="0" fontId="16" fillId="8"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1" xfId="0" applyFont="1" applyFill="1" applyBorder="1" applyAlignment="1">
      <alignment horizontal="justify" vertical="center" wrapText="1"/>
    </xf>
    <xf numFmtId="0" fontId="27" fillId="5" borderId="1" xfId="0" applyFont="1" applyFill="1" applyBorder="1" applyAlignment="1">
      <alignment horizontal="justify" vertical="center"/>
    </xf>
    <xf numFmtId="0" fontId="33" fillId="5" borderId="6" xfId="0" applyFont="1" applyFill="1" applyBorder="1" applyAlignment="1">
      <alignment horizontal="justify" vertical="center" wrapText="1"/>
    </xf>
    <xf numFmtId="0" fontId="33" fillId="5" borderId="8" xfId="0" applyFont="1" applyFill="1" applyBorder="1" applyAlignment="1">
      <alignment horizontal="justify" vertical="center" wrapText="1"/>
    </xf>
    <xf numFmtId="9" fontId="6" fillId="5" borderId="6" xfId="0" applyNumberFormat="1" applyFont="1" applyFill="1" applyBorder="1" applyAlignment="1">
      <alignment horizontal="center" vertical="center"/>
    </xf>
    <xf numFmtId="0" fontId="6" fillId="5" borderId="8" xfId="0" applyFont="1" applyFill="1" applyBorder="1" applyAlignment="1">
      <alignment horizontal="center" vertical="center"/>
    </xf>
    <xf numFmtId="0" fontId="29" fillId="5" borderId="6" xfId="0" applyFont="1" applyFill="1" applyBorder="1" applyAlignment="1">
      <alignment horizontal="justify" vertical="center" wrapText="1"/>
    </xf>
    <xf numFmtId="0" fontId="29" fillId="5" borderId="8" xfId="0" applyFont="1" applyFill="1" applyBorder="1" applyAlignment="1">
      <alignment horizontal="justify" vertical="center" wrapText="1"/>
    </xf>
    <xf numFmtId="0" fontId="18" fillId="5" borderId="6" xfId="0" applyFont="1" applyFill="1" applyBorder="1" applyAlignment="1">
      <alignment horizontal="justify" vertical="center" wrapText="1"/>
    </xf>
    <xf numFmtId="0" fontId="18" fillId="5" borderId="8" xfId="0" applyFont="1" applyFill="1" applyBorder="1" applyAlignment="1">
      <alignment horizontal="justify"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9" fontId="29" fillId="5" borderId="6" xfId="1" applyFont="1" applyFill="1" applyBorder="1" applyAlignment="1">
      <alignment horizontal="center" vertical="center"/>
    </xf>
    <xf numFmtId="9" fontId="29" fillId="5" borderId="8" xfId="1" applyFont="1" applyFill="1" applyBorder="1" applyAlignment="1">
      <alignment horizontal="center" vertical="center"/>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20" fillId="0" borderId="1" xfId="0" applyFont="1" applyFill="1" applyBorder="1" applyAlignment="1">
      <alignment horizontal="center" vertical="center"/>
    </xf>
    <xf numFmtId="0" fontId="20" fillId="5" borderId="6"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18" fillId="5" borderId="1" xfId="0" applyFont="1" applyFill="1" applyBorder="1" applyAlignment="1">
      <alignment horizontal="justify" vertical="center" wrapText="1"/>
    </xf>
    <xf numFmtId="0" fontId="18" fillId="5" borderId="6"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20" fillId="0" borderId="1" xfId="0" applyFont="1" applyBorder="1" applyAlignment="1">
      <alignment horizontal="center" vertical="center"/>
    </xf>
    <xf numFmtId="0" fontId="49" fillId="5" borderId="1" xfId="0" applyFont="1" applyFill="1" applyBorder="1" applyAlignment="1">
      <alignment vertical="center" wrapText="1"/>
    </xf>
    <xf numFmtId="9" fontId="7" fillId="5" borderId="6" xfId="1" applyFont="1" applyFill="1" applyBorder="1" applyAlignment="1">
      <alignment horizontal="center" vertical="center"/>
    </xf>
    <xf numFmtId="9" fontId="7" fillId="5" borderId="8" xfId="1" applyFont="1" applyFill="1" applyBorder="1" applyAlignment="1">
      <alignment horizontal="center"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9" fillId="5" borderId="8" xfId="0" applyFont="1" applyFill="1" applyBorder="1" applyAlignment="1">
      <alignment horizontal="justify" vertical="center"/>
    </xf>
    <xf numFmtId="9" fontId="20" fillId="5" borderId="6" xfId="1" applyFont="1" applyFill="1" applyBorder="1" applyAlignment="1">
      <alignment horizontal="center" vertical="center"/>
    </xf>
    <xf numFmtId="9" fontId="20" fillId="5" borderId="8" xfId="1" applyFont="1" applyFill="1" applyBorder="1" applyAlignment="1">
      <alignment horizontal="center" vertical="center"/>
    </xf>
    <xf numFmtId="9" fontId="29" fillId="5" borderId="6" xfId="1" applyFont="1" applyFill="1" applyBorder="1" applyAlignment="1">
      <alignment horizontal="center" vertical="center" wrapText="1"/>
    </xf>
    <xf numFmtId="9" fontId="29" fillId="5" borderId="8" xfId="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14" fillId="8"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7" fillId="8" borderId="15" xfId="0" applyFont="1" applyFill="1" applyBorder="1" applyAlignment="1">
      <alignment horizontal="center" vertical="center"/>
    </xf>
    <xf numFmtId="0" fontId="2" fillId="7" borderId="15" xfId="0" applyFont="1" applyFill="1" applyBorder="1" applyAlignment="1">
      <alignment horizontal="center" vertical="center"/>
    </xf>
    <xf numFmtId="0" fontId="3" fillId="0" borderId="1"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6" fillId="4" borderId="1" xfId="0" applyFont="1" applyFill="1" applyBorder="1" applyAlignment="1">
      <alignment horizontal="center" vertical="center"/>
    </xf>
    <xf numFmtId="0" fontId="3" fillId="0" borderId="1" xfId="0" applyFont="1" applyBorder="1" applyAlignment="1">
      <alignment horizontal="justify" vertical="center" wrapText="1"/>
    </xf>
    <xf numFmtId="0" fontId="2" fillId="4" borderId="1" xfId="0" applyFont="1" applyFill="1" applyBorder="1" applyAlignment="1">
      <alignment horizontal="left" vertical="center" wrapText="1"/>
    </xf>
    <xf numFmtId="0" fontId="8" fillId="0" borderId="1" xfId="0" applyFont="1" applyBorder="1" applyAlignment="1">
      <alignment horizontal="left" vertical="center"/>
    </xf>
    <xf numFmtId="0" fontId="2" fillId="4" borderId="1" xfId="0" applyFont="1" applyFill="1" applyBorder="1" applyAlignment="1">
      <alignment horizontal="center" vertical="center"/>
    </xf>
    <xf numFmtId="0" fontId="3" fillId="0" borderId="1" xfId="0" applyFont="1" applyFill="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'Informe de avance '!$F$6</c:f>
              <c:strCache>
                <c:ptCount val="1"/>
                <c:pt idx="0">
                  <c:v>enero-abril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'Informe de avance '!$B$7:$B$12</c:f>
              <c:strCache>
                <c:ptCount val="6"/>
                <c:pt idx="0">
                  <c:v>Componente 1</c:v>
                </c:pt>
                <c:pt idx="1">
                  <c:v>Componente 2</c:v>
                </c:pt>
                <c:pt idx="2">
                  <c:v>Componente 3</c:v>
                </c:pt>
                <c:pt idx="3">
                  <c:v>Componente 4</c:v>
                </c:pt>
                <c:pt idx="4">
                  <c:v>Componente 5</c:v>
                </c:pt>
                <c:pt idx="5">
                  <c:v>% PROM. AVANCE </c:v>
                </c:pt>
              </c:strCache>
            </c:strRef>
          </c:cat>
          <c:val>
            <c:numRef>
              <c:f>'Informe de avance '!$F$7:$F$12</c:f>
              <c:numCache>
                <c:formatCode>0%</c:formatCode>
                <c:ptCount val="6"/>
                <c:pt idx="0">
                  <c:v>0.35000000000000003</c:v>
                </c:pt>
                <c:pt idx="1">
                  <c:v>0.43333333333333335</c:v>
                </c:pt>
                <c:pt idx="2">
                  <c:v>0.23333333333333336</c:v>
                </c:pt>
                <c:pt idx="3">
                  <c:v>0.4366666666666667</c:v>
                </c:pt>
                <c:pt idx="4">
                  <c:v>0.42666666666666669</c:v>
                </c:pt>
                <c:pt idx="5">
                  <c:v>0.37600000000000006</c:v>
                </c:pt>
              </c:numCache>
            </c:numRef>
          </c:val>
          <c:extLst>
            <c:ext xmlns:c16="http://schemas.microsoft.com/office/drawing/2014/chart" uri="{C3380CC4-5D6E-409C-BE32-E72D297353CC}">
              <c16:uniqueId val="{00000000-4D7F-4134-81ED-54451499D1D5}"/>
            </c:ext>
          </c:extLst>
        </c:ser>
        <c:ser>
          <c:idx val="1"/>
          <c:order val="1"/>
          <c:tx>
            <c:strRef>
              <c:f>'Informe de avance '!$G$6</c:f>
              <c:strCache>
                <c:ptCount val="1"/>
                <c:pt idx="0">
                  <c:v>mayo - agosto </c:v>
                </c:pt>
              </c:strCache>
            </c:strRef>
          </c:tx>
          <c:spPr>
            <a:solidFill>
              <a:schemeClr val="accent2"/>
            </a:solidFill>
            <a:ln>
              <a:noFill/>
            </a:ln>
            <a:effectLst/>
          </c:spPr>
          <c:invertIfNegative val="0"/>
          <c:dPt>
            <c:idx val="5"/>
            <c:invertIfNegative val="0"/>
            <c:bubble3D val="0"/>
            <c:spPr>
              <a:solidFill>
                <a:schemeClr val="accent2"/>
              </a:solidFill>
              <a:ln>
                <a:noFill/>
              </a:ln>
              <a:effectLst/>
            </c:spPr>
            <c:extLst>
              <c:ext xmlns:c16="http://schemas.microsoft.com/office/drawing/2014/chart" uri="{C3380CC4-5D6E-409C-BE32-E72D297353CC}">
                <c16:uniqueId val="{00000002-EF29-49E0-957C-9739EE8BE6D9}"/>
              </c:ext>
            </c:extLst>
          </c:dPt>
          <c:dLbls>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'Informe de avance '!$B$7:$B$12</c:f>
              <c:strCache>
                <c:ptCount val="6"/>
                <c:pt idx="0">
                  <c:v>Componente 1</c:v>
                </c:pt>
                <c:pt idx="1">
                  <c:v>Componente 2</c:v>
                </c:pt>
                <c:pt idx="2">
                  <c:v>Componente 3</c:v>
                </c:pt>
                <c:pt idx="3">
                  <c:v>Componente 4</c:v>
                </c:pt>
                <c:pt idx="4">
                  <c:v>Componente 5</c:v>
                </c:pt>
                <c:pt idx="5">
                  <c:v>% PROM. AVANCE </c:v>
                </c:pt>
              </c:strCache>
            </c:strRef>
          </c:cat>
          <c:val>
            <c:numRef>
              <c:f>'Informe de avance '!$G$7:$G$12</c:f>
              <c:numCache>
                <c:formatCode>0%</c:formatCode>
                <c:ptCount val="6"/>
                <c:pt idx="0">
                  <c:v>0.65</c:v>
                </c:pt>
                <c:pt idx="1">
                  <c:v>0.48333333333333334</c:v>
                </c:pt>
                <c:pt idx="2">
                  <c:v>0.36666666666666664</c:v>
                </c:pt>
                <c:pt idx="3">
                  <c:v>0.67333333333333334</c:v>
                </c:pt>
                <c:pt idx="4">
                  <c:v>0.7071428571428573</c:v>
                </c:pt>
                <c:pt idx="5">
                  <c:v>0.5760952380952381</c:v>
                </c:pt>
              </c:numCache>
            </c:numRef>
          </c:val>
          <c:extLst>
            <c:ext xmlns:c16="http://schemas.microsoft.com/office/drawing/2014/chart" uri="{C3380CC4-5D6E-409C-BE32-E72D297353CC}">
              <c16:uniqueId val="{00000001-4D7F-4134-81ED-54451499D1D5}"/>
            </c:ext>
          </c:extLst>
        </c:ser>
        <c:ser>
          <c:idx val="2"/>
          <c:order val="2"/>
          <c:tx>
            <c:strRef>
              <c:f>'Informe de avance '!$H$6</c:f>
              <c:strCache>
                <c:ptCount val="1"/>
                <c:pt idx="0">
                  <c:v>septiembre-diciembre</c:v>
                </c:pt>
              </c:strCache>
            </c:strRef>
          </c:tx>
          <c:spPr>
            <a:solidFill>
              <a:srgbClr val="92D050"/>
            </a:solidFill>
            <a:ln>
              <a:noFill/>
            </a:ln>
            <a:effectLst/>
          </c:spPr>
          <c:invertIfNegative val="0"/>
          <c:dPt>
            <c:idx val="5"/>
            <c:invertIfNegative val="0"/>
            <c:bubble3D val="0"/>
            <c:spPr>
              <a:solidFill>
                <a:srgbClr val="92D050"/>
              </a:solidFill>
              <a:ln>
                <a:noFill/>
              </a:ln>
              <a:effectLst/>
            </c:spPr>
            <c:extLst>
              <c:ext xmlns:c16="http://schemas.microsoft.com/office/drawing/2014/chart" uri="{C3380CC4-5D6E-409C-BE32-E72D297353CC}">
                <c16:uniqueId val="{00000003-6DF7-48E0-A997-4B9F8868F7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'Informe de avance '!$B$7:$B$12</c:f>
              <c:strCache>
                <c:ptCount val="6"/>
                <c:pt idx="0">
                  <c:v>Componente 1</c:v>
                </c:pt>
                <c:pt idx="1">
                  <c:v>Componente 2</c:v>
                </c:pt>
                <c:pt idx="2">
                  <c:v>Componente 3</c:v>
                </c:pt>
                <c:pt idx="3">
                  <c:v>Componente 4</c:v>
                </c:pt>
                <c:pt idx="4">
                  <c:v>Componente 5</c:v>
                </c:pt>
                <c:pt idx="5">
                  <c:v>% PROM. AVANCE </c:v>
                </c:pt>
              </c:strCache>
            </c:strRef>
          </c:cat>
          <c:val>
            <c:numRef>
              <c:f>'Informe de avance '!$H$7:$H$12</c:f>
              <c:numCache>
                <c:formatCode>0%</c:formatCode>
                <c:ptCount val="6"/>
                <c:pt idx="0">
                  <c:v>0.95000000000000007</c:v>
                </c:pt>
                <c:pt idx="1">
                  <c:v>1</c:v>
                </c:pt>
                <c:pt idx="2">
                  <c:v>0.8</c:v>
                </c:pt>
                <c:pt idx="3">
                  <c:v>0.92631578947368431</c:v>
                </c:pt>
                <c:pt idx="4">
                  <c:v>0.9821428571428571</c:v>
                </c:pt>
                <c:pt idx="5">
                  <c:v>0.93169172932330824</c:v>
                </c:pt>
              </c:numCache>
            </c:numRef>
          </c:val>
          <c:extLst>
            <c:ext xmlns:c16="http://schemas.microsoft.com/office/drawing/2014/chart" uri="{C3380CC4-5D6E-409C-BE32-E72D297353CC}">
              <c16:uniqueId val="{00000005-2D09-47DC-B07E-B8AFBF77A1DA}"/>
            </c:ext>
          </c:extLst>
        </c:ser>
        <c:dLbls>
          <c:showLegendKey val="0"/>
          <c:showVal val="1"/>
          <c:showCatName val="0"/>
          <c:showSerName val="0"/>
          <c:showPercent val="0"/>
          <c:showBubbleSize val="0"/>
        </c:dLbls>
        <c:gapWidth val="75"/>
        <c:axId val="616114223"/>
        <c:axId val="509580895"/>
      </c:barChart>
      <c:catAx>
        <c:axId val="61611422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509580895"/>
        <c:crosses val="autoZero"/>
        <c:auto val="1"/>
        <c:lblAlgn val="ctr"/>
        <c:lblOffset val="100"/>
        <c:noMultiLvlLbl val="0"/>
      </c:catAx>
      <c:valAx>
        <c:axId val="509580895"/>
        <c:scaling>
          <c:orientation val="minMax"/>
        </c:scaling>
        <c:delete val="1"/>
        <c:axPos val="l"/>
        <c:numFmt formatCode="0%" sourceLinked="1"/>
        <c:majorTickMark val="none"/>
        <c:minorTickMark val="none"/>
        <c:tickLblPos val="nextTo"/>
        <c:crossAx val="616114223"/>
        <c:crosses val="autoZero"/>
        <c:crossBetween val="between"/>
      </c:valAx>
      <c:spPr>
        <a:noFill/>
        <a:ln>
          <a:noFill/>
        </a:ln>
        <a:effectLst/>
      </c:spPr>
    </c:plotArea>
    <c:legend>
      <c:legendPos val="b"/>
      <c:layout>
        <c:manualLayout>
          <c:xMode val="edge"/>
          <c:yMode val="edge"/>
          <c:x val="0.2350773026163249"/>
          <c:y val="0.92210581563159155"/>
          <c:w val="0.6653128286761989"/>
          <c:h val="7.122759221317195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'Informe de Avance'!$F$6</c:f>
              <c:strCache>
                <c:ptCount val="1"/>
                <c:pt idx="0">
                  <c:v>enero-abril </c:v>
                </c:pt>
              </c:strCache>
            </c:strRef>
          </c:tx>
          <c:spPr>
            <a:solidFill>
              <a:srgbClr val="00B0F0"/>
            </a:solidFill>
            <a:ln>
              <a:noFill/>
            </a:ln>
            <a:effectLst/>
            <a:scene3d>
              <a:camera prst="orthographicFront"/>
              <a:lightRig rig="threePt" dir="t"/>
            </a:scene3d>
            <a:sp3d prstMaterial="matte">
              <a:bevelT w="1270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'Informe de Avance'!$B$7:$B$12</c:f>
              <c:strCache>
                <c:ptCount val="6"/>
                <c:pt idx="0">
                  <c:v>Componente 1</c:v>
                </c:pt>
                <c:pt idx="1">
                  <c:v>Componente 2</c:v>
                </c:pt>
                <c:pt idx="2">
                  <c:v>Componente 3</c:v>
                </c:pt>
                <c:pt idx="3">
                  <c:v>Componente 4</c:v>
                </c:pt>
                <c:pt idx="4">
                  <c:v>Componente 5</c:v>
                </c:pt>
                <c:pt idx="5">
                  <c:v>% PROM. AVANCE </c:v>
                </c:pt>
              </c:strCache>
            </c:strRef>
          </c:cat>
          <c:val>
            <c:numRef>
              <c:f>'Informe de Avance'!$F$7:$F$12</c:f>
              <c:numCache>
                <c:formatCode>0%</c:formatCode>
                <c:ptCount val="6"/>
                <c:pt idx="5">
                  <c:v>0</c:v>
                </c:pt>
              </c:numCache>
            </c:numRef>
          </c:val>
          <c:extLst>
            <c:ext xmlns:c16="http://schemas.microsoft.com/office/drawing/2014/chart" uri="{C3380CC4-5D6E-409C-BE32-E72D297353CC}">
              <c16:uniqueId val="{00000000-13FA-43E4-AFE1-0D9971D5DA4D}"/>
            </c:ext>
          </c:extLst>
        </c:ser>
        <c:ser>
          <c:idx val="1"/>
          <c:order val="1"/>
          <c:tx>
            <c:strRef>
              <c:f>'Informe de Avance'!$G$6</c:f>
              <c:strCache>
                <c:ptCount val="1"/>
                <c:pt idx="0">
                  <c:v>mayo - agosto </c:v>
                </c:pt>
              </c:strCache>
            </c:strRef>
          </c:tx>
          <c:spPr>
            <a:solidFill>
              <a:schemeClr val="accent4"/>
            </a:solidFill>
            <a:ln>
              <a:noFill/>
            </a:ln>
            <a:effectLst/>
            <a:scene3d>
              <a:camera prst="orthographicFront"/>
              <a:lightRig rig="threePt" dir="t"/>
            </a:scene3d>
            <a:sp3d prstMaterial="matte">
              <a:bevelT w="1270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'Informe de Avance'!$B$7:$B$12</c:f>
              <c:strCache>
                <c:ptCount val="6"/>
                <c:pt idx="0">
                  <c:v>Componente 1</c:v>
                </c:pt>
                <c:pt idx="1">
                  <c:v>Componente 2</c:v>
                </c:pt>
                <c:pt idx="2">
                  <c:v>Componente 3</c:v>
                </c:pt>
                <c:pt idx="3">
                  <c:v>Componente 4</c:v>
                </c:pt>
                <c:pt idx="4">
                  <c:v>Componente 5</c:v>
                </c:pt>
                <c:pt idx="5">
                  <c:v>% PROM. AVANCE </c:v>
                </c:pt>
              </c:strCache>
            </c:strRef>
          </c:cat>
          <c:val>
            <c:numRef>
              <c:f>'Informe de Avance'!$G$7:$G$12</c:f>
              <c:numCache>
                <c:formatCode>0%</c:formatCode>
                <c:ptCount val="6"/>
                <c:pt idx="5">
                  <c:v>0</c:v>
                </c:pt>
              </c:numCache>
            </c:numRef>
          </c:val>
          <c:extLst>
            <c:ext xmlns:c16="http://schemas.microsoft.com/office/drawing/2014/chart" uri="{C3380CC4-5D6E-409C-BE32-E72D297353CC}">
              <c16:uniqueId val="{00000001-13FA-43E4-AFE1-0D9971D5DA4D}"/>
            </c:ext>
          </c:extLst>
        </c:ser>
        <c:ser>
          <c:idx val="2"/>
          <c:order val="2"/>
          <c:tx>
            <c:strRef>
              <c:f>'Informe de Avance'!$H$6</c:f>
              <c:strCache>
                <c:ptCount val="1"/>
                <c:pt idx="0">
                  <c:v>septiembre-diciembre</c:v>
                </c:pt>
              </c:strCache>
            </c:strRef>
          </c:tx>
          <c:spPr>
            <a:solidFill>
              <a:schemeClr val="accent6"/>
            </a:solidFill>
            <a:ln>
              <a:noFill/>
            </a:ln>
            <a:effectLst/>
            <a:scene3d>
              <a:camera prst="orthographicFront"/>
              <a:lightRig rig="threePt" dir="t"/>
            </a:scene3d>
            <a:sp3d prstMaterial="matte">
              <a:bevelT w="1270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'Informe de Avance'!$B$7:$B$12</c:f>
              <c:strCache>
                <c:ptCount val="6"/>
                <c:pt idx="0">
                  <c:v>Componente 1</c:v>
                </c:pt>
                <c:pt idx="1">
                  <c:v>Componente 2</c:v>
                </c:pt>
                <c:pt idx="2">
                  <c:v>Componente 3</c:v>
                </c:pt>
                <c:pt idx="3">
                  <c:v>Componente 4</c:v>
                </c:pt>
                <c:pt idx="4">
                  <c:v>Componente 5</c:v>
                </c:pt>
                <c:pt idx="5">
                  <c:v>% PROM. AVANCE </c:v>
                </c:pt>
              </c:strCache>
            </c:strRef>
          </c:cat>
          <c:val>
            <c:numRef>
              <c:f>'Informe de Avance'!$H$7:$H$12</c:f>
              <c:numCache>
                <c:formatCode>0%</c:formatCode>
                <c:ptCount val="6"/>
                <c:pt idx="5">
                  <c:v>0</c:v>
                </c:pt>
              </c:numCache>
            </c:numRef>
          </c:val>
          <c:extLst>
            <c:ext xmlns:c16="http://schemas.microsoft.com/office/drawing/2014/chart" uri="{C3380CC4-5D6E-409C-BE32-E72D297353CC}">
              <c16:uniqueId val="{00000000-60E8-484F-B220-5CB2FFAA1C0B}"/>
            </c:ext>
          </c:extLst>
        </c:ser>
        <c:dLbls>
          <c:showLegendKey val="0"/>
          <c:showVal val="1"/>
          <c:showCatName val="0"/>
          <c:showSerName val="0"/>
          <c:showPercent val="0"/>
          <c:showBubbleSize val="0"/>
        </c:dLbls>
        <c:gapWidth val="75"/>
        <c:axId val="257316120"/>
        <c:axId val="257316504"/>
      </c:barChart>
      <c:catAx>
        <c:axId val="25731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316504"/>
        <c:crosses val="autoZero"/>
        <c:auto val="1"/>
        <c:lblAlgn val="ctr"/>
        <c:lblOffset val="100"/>
        <c:noMultiLvlLbl val="0"/>
      </c:catAx>
      <c:valAx>
        <c:axId val="25731650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316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171450</xdr:colOff>
      <xdr:row>5</xdr:row>
      <xdr:rowOff>61911</xdr:rowOff>
    </xdr:from>
    <xdr:to>
      <xdr:col>15</xdr:col>
      <xdr:colOff>0</xdr:colOff>
      <xdr:row>12</xdr:row>
      <xdr:rowOff>9525</xdr:rowOff>
    </xdr:to>
    <xdr:graphicFrame macro="">
      <xdr:nvGraphicFramePr>
        <xdr:cNvPr id="3" name="Gráfico 2">
          <a:extLst>
            <a:ext uri="{FF2B5EF4-FFF2-40B4-BE49-F238E27FC236}">
              <a16:creationId xmlns:a16="http://schemas.microsoft.com/office/drawing/2014/main" id="{FDDE1459-8485-4D93-8651-224AF75917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0.81549</cdr:x>
      <cdr:y>0.0126</cdr:y>
    </cdr:from>
    <cdr:to>
      <cdr:x>0.81949</cdr:x>
      <cdr:y>0.76377</cdr:y>
    </cdr:to>
    <cdr:cxnSp macro="">
      <cdr:nvCxnSpPr>
        <cdr:cNvPr id="2" name="Conector recto 1">
          <a:extLst xmlns:a="http://schemas.openxmlformats.org/drawingml/2006/main">
            <a:ext uri="{FF2B5EF4-FFF2-40B4-BE49-F238E27FC236}">
              <a16:creationId xmlns:a16="http://schemas.microsoft.com/office/drawing/2014/main" id="{999327D0-BA0F-4177-B17C-6DB8D3A7A36E}"/>
            </a:ext>
          </a:extLst>
        </cdr:cNvPr>
        <cdr:cNvCxnSpPr/>
      </cdr:nvCxnSpPr>
      <cdr:spPr>
        <a:xfrm xmlns:a="http://schemas.openxmlformats.org/drawingml/2006/main">
          <a:off x="4298780" y="40821"/>
          <a:ext cx="21085" cy="2434199"/>
        </a:xfrm>
        <a:prstGeom xmlns:a="http://schemas.openxmlformats.org/drawingml/2006/main" prst="line">
          <a:avLst/>
        </a:prstGeom>
        <a:ln xmlns:a="http://schemas.openxmlformats.org/drawingml/2006/main" w="28575">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8</xdr:col>
      <xdr:colOff>180976</xdr:colOff>
      <xdr:row>5</xdr:row>
      <xdr:rowOff>57150</xdr:rowOff>
    </xdr:from>
    <xdr:to>
      <xdr:col>14</xdr:col>
      <xdr:colOff>1085850</xdr:colOff>
      <xdr:row>12</xdr:row>
      <xdr:rowOff>133350</xdr:rowOff>
    </xdr:to>
    <xdr:graphicFrame macro="">
      <xdr:nvGraphicFramePr>
        <xdr:cNvPr id="10" name="Gráfico 9">
          <a:extLst>
            <a:ext uri="{FF2B5EF4-FFF2-40B4-BE49-F238E27FC236}">
              <a16:creationId xmlns:a16="http://schemas.microsoft.com/office/drawing/2014/main" id="{00000000-0008-0000-05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180975</xdr:colOff>
      <xdr:row>5</xdr:row>
      <xdr:rowOff>76200</xdr:rowOff>
    </xdr:from>
    <xdr:to>
      <xdr:col>14</xdr:col>
      <xdr:colOff>180976</xdr:colOff>
      <xdr:row>9</xdr:row>
      <xdr:rowOff>381000</xdr:rowOff>
    </xdr:to>
    <xdr:cxnSp macro="">
      <xdr:nvCxnSpPr>
        <xdr:cNvPr id="3" name="Conector recto 2">
          <a:extLst>
            <a:ext uri="{FF2B5EF4-FFF2-40B4-BE49-F238E27FC236}">
              <a16:creationId xmlns:a16="http://schemas.microsoft.com/office/drawing/2014/main" id="{00000000-0008-0000-0500-000003000000}"/>
            </a:ext>
          </a:extLst>
        </xdr:cNvPr>
        <xdr:cNvCxnSpPr/>
      </xdr:nvCxnSpPr>
      <xdr:spPr>
        <a:xfrm>
          <a:off x="11553825" y="1009650"/>
          <a:ext cx="1" cy="1600200"/>
        </a:xfrm>
        <a:prstGeom prst="line">
          <a:avLst/>
        </a:prstGeom>
        <a:ln w="2857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is-my.sharepoint.com/personal/apafanad_uis_edu_co/Documents/Plan%20Anticorrupci&#243;n/2019/III%20Seguimiento%20-Diciembre/Tercer%20seguimiento%20Plan%20Anticorrupci&#243;n%20y%20de%20Atenci&#243;n%20al%20Ciudadan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 1"/>
      <sheetName val="Componente 2"/>
      <sheetName val="Componente 3"/>
      <sheetName val="Componente 4"/>
      <sheetName val="Componente 5 "/>
      <sheetName val="Informe de Avance"/>
      <sheetName val="Hoja1"/>
    </sheetNames>
    <sheetDataSet>
      <sheetData sheetId="0">
        <row r="5">
          <cell r="A5" t="str">
            <v>Componente 1</v>
          </cell>
        </row>
      </sheetData>
      <sheetData sheetId="1">
        <row r="2">
          <cell r="A2" t="str">
            <v>Componente 2</v>
          </cell>
        </row>
      </sheetData>
      <sheetData sheetId="2">
        <row r="2">
          <cell r="A2" t="str">
            <v>Componente 3</v>
          </cell>
        </row>
      </sheetData>
      <sheetData sheetId="3">
        <row r="2">
          <cell r="A2" t="str">
            <v>Componente 4</v>
          </cell>
        </row>
      </sheetData>
      <sheetData sheetId="4">
        <row r="1">
          <cell r="A1" t="str">
            <v>Componente 5</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3"/>
  <sheetViews>
    <sheetView showGridLines="0" zoomScaleNormal="100" zoomScaleSheetLayoutView="100" workbookViewId="0">
      <selection activeCell="C10" sqref="C10:C12"/>
    </sheetView>
  </sheetViews>
  <sheetFormatPr baseColWidth="10" defaultColWidth="11.42578125" defaultRowHeight="12.75" x14ac:dyDescent="0.2"/>
  <cols>
    <col min="1" max="1" width="21.85546875" style="9" customWidth="1"/>
    <col min="2" max="2" width="5.28515625" style="10" customWidth="1"/>
    <col min="3" max="3" width="52.42578125" style="9" customWidth="1"/>
    <col min="4" max="4" width="27.85546875" style="9" customWidth="1"/>
    <col min="5" max="5" width="15.85546875" style="10" bestFit="1" customWidth="1"/>
    <col min="6" max="6" width="14.7109375" style="22" customWidth="1"/>
    <col min="7" max="7" width="9.140625" style="10" bestFit="1" customWidth="1"/>
    <col min="8" max="8" width="43.140625" style="9" customWidth="1"/>
    <col min="9" max="9" width="11.42578125" style="32"/>
    <col min="10" max="16384" width="11.42578125" style="31"/>
  </cols>
  <sheetData>
    <row r="1" spans="1:9" ht="6.75" customHeight="1" x14ac:dyDescent="0.2"/>
    <row r="2" spans="1:9" ht="20.25" customHeight="1" x14ac:dyDescent="0.2">
      <c r="A2" s="161" t="s">
        <v>0</v>
      </c>
      <c r="B2" s="161"/>
      <c r="C2" s="161"/>
      <c r="D2" s="161"/>
      <c r="E2" s="161"/>
      <c r="F2" s="161"/>
      <c r="G2" s="161"/>
      <c r="H2" s="161"/>
    </row>
    <row r="3" spans="1:9" ht="15" x14ac:dyDescent="0.2">
      <c r="A3" s="160" t="str">
        <f>'Informe de avance '!L5</f>
        <v>septiembre - diciembre 2020</v>
      </c>
      <c r="B3" s="160"/>
      <c r="C3" s="160"/>
      <c r="D3" s="160"/>
      <c r="E3" s="160"/>
      <c r="F3" s="160"/>
      <c r="G3" s="160"/>
      <c r="H3" s="160"/>
    </row>
    <row r="4" spans="1:9" ht="5.25" customHeight="1" x14ac:dyDescent="0.2">
      <c r="A4" s="34"/>
      <c r="B4" s="35"/>
      <c r="C4" s="34"/>
      <c r="D4" s="34"/>
      <c r="E4" s="35"/>
      <c r="F4" s="53"/>
      <c r="G4" s="35"/>
      <c r="H4" s="34"/>
    </row>
    <row r="5" spans="1:9" s="101" customFormat="1" ht="24" customHeight="1" x14ac:dyDescent="0.25">
      <c r="A5" s="96" t="s">
        <v>1</v>
      </c>
      <c r="B5" s="162" t="s">
        <v>2</v>
      </c>
      <c r="C5" s="162"/>
      <c r="D5" s="162"/>
      <c r="E5" s="162"/>
      <c r="F5" s="162"/>
      <c r="G5" s="162"/>
      <c r="H5" s="162"/>
      <c r="I5" s="100"/>
    </row>
    <row r="6" spans="1:9" s="69" customFormat="1" ht="30" customHeight="1" x14ac:dyDescent="0.2">
      <c r="A6" s="67" t="s">
        <v>3</v>
      </c>
      <c r="B6" s="163" t="s">
        <v>4</v>
      </c>
      <c r="C6" s="163"/>
      <c r="D6" s="67" t="s">
        <v>5</v>
      </c>
      <c r="E6" s="67" t="s">
        <v>6</v>
      </c>
      <c r="F6" s="67" t="s">
        <v>7</v>
      </c>
      <c r="G6" s="67" t="s">
        <v>8</v>
      </c>
      <c r="H6" s="67" t="s">
        <v>9</v>
      </c>
      <c r="I6" s="68"/>
    </row>
    <row r="7" spans="1:9" s="71" customFormat="1" ht="30" customHeight="1" x14ac:dyDescent="0.2">
      <c r="A7" s="155" t="s">
        <v>242</v>
      </c>
      <c r="B7" s="156">
        <v>1.1000000000000001</v>
      </c>
      <c r="C7" s="157" t="s">
        <v>103</v>
      </c>
      <c r="D7" s="157" t="s">
        <v>10</v>
      </c>
      <c r="E7" s="120" t="s">
        <v>11</v>
      </c>
      <c r="F7" s="158" t="s">
        <v>104</v>
      </c>
      <c r="G7" s="146">
        <v>0.8</v>
      </c>
      <c r="H7" s="148" t="s">
        <v>218</v>
      </c>
      <c r="I7" s="70"/>
    </row>
    <row r="8" spans="1:9" s="71" customFormat="1" ht="30" customHeight="1" x14ac:dyDescent="0.2">
      <c r="A8" s="155"/>
      <c r="B8" s="156"/>
      <c r="C8" s="157"/>
      <c r="D8" s="157"/>
      <c r="E8" s="120" t="s">
        <v>12</v>
      </c>
      <c r="F8" s="158"/>
      <c r="G8" s="147"/>
      <c r="H8" s="148"/>
      <c r="I8" s="70"/>
    </row>
    <row r="9" spans="1:9" s="71" customFormat="1" ht="60.75" customHeight="1" x14ac:dyDescent="0.2">
      <c r="A9" s="155"/>
      <c r="B9" s="156"/>
      <c r="C9" s="157"/>
      <c r="D9" s="157"/>
      <c r="E9" s="120" t="s">
        <v>60</v>
      </c>
      <c r="F9" s="158"/>
      <c r="G9" s="147"/>
      <c r="H9" s="148"/>
      <c r="I9" s="70"/>
    </row>
    <row r="10" spans="1:9" s="71" customFormat="1" ht="30" customHeight="1" x14ac:dyDescent="0.2">
      <c r="A10" s="155"/>
      <c r="B10" s="156" t="s">
        <v>105</v>
      </c>
      <c r="C10" s="157" t="s">
        <v>106</v>
      </c>
      <c r="D10" s="157" t="s">
        <v>107</v>
      </c>
      <c r="E10" s="120" t="s">
        <v>11</v>
      </c>
      <c r="F10" s="158" t="s">
        <v>104</v>
      </c>
      <c r="G10" s="149">
        <v>0.95</v>
      </c>
      <c r="H10" s="152" t="s">
        <v>227</v>
      </c>
      <c r="I10" s="70"/>
    </row>
    <row r="11" spans="1:9" s="71" customFormat="1" ht="30" customHeight="1" x14ac:dyDescent="0.2">
      <c r="A11" s="155"/>
      <c r="B11" s="156"/>
      <c r="C11" s="157"/>
      <c r="D11" s="157"/>
      <c r="E11" s="120" t="s">
        <v>12</v>
      </c>
      <c r="F11" s="158"/>
      <c r="G11" s="150"/>
      <c r="H11" s="153"/>
      <c r="I11" s="70"/>
    </row>
    <row r="12" spans="1:9" s="71" customFormat="1" ht="47.25" customHeight="1" x14ac:dyDescent="0.2">
      <c r="A12" s="155"/>
      <c r="B12" s="156"/>
      <c r="C12" s="157"/>
      <c r="D12" s="157"/>
      <c r="E12" s="120" t="s">
        <v>60</v>
      </c>
      <c r="F12" s="158"/>
      <c r="G12" s="150"/>
      <c r="H12" s="153"/>
      <c r="I12" s="70"/>
    </row>
    <row r="13" spans="1:9" s="71" customFormat="1" ht="30" customHeight="1" x14ac:dyDescent="0.2">
      <c r="A13" s="155"/>
      <c r="B13" s="156" t="s">
        <v>108</v>
      </c>
      <c r="C13" s="157" t="s">
        <v>109</v>
      </c>
      <c r="D13" s="157" t="s">
        <v>110</v>
      </c>
      <c r="E13" s="120" t="s">
        <v>11</v>
      </c>
      <c r="F13" s="158" t="s">
        <v>104</v>
      </c>
      <c r="G13" s="150"/>
      <c r="H13" s="153"/>
      <c r="I13" s="70"/>
    </row>
    <row r="14" spans="1:9" s="71" customFormat="1" ht="30" customHeight="1" x14ac:dyDescent="0.2">
      <c r="A14" s="155"/>
      <c r="B14" s="156"/>
      <c r="C14" s="157"/>
      <c r="D14" s="157"/>
      <c r="E14" s="120" t="s">
        <v>12</v>
      </c>
      <c r="F14" s="158"/>
      <c r="G14" s="150"/>
      <c r="H14" s="153"/>
      <c r="I14" s="70"/>
    </row>
    <row r="15" spans="1:9" s="71" customFormat="1" ht="56.25" customHeight="1" x14ac:dyDescent="0.2">
      <c r="A15" s="155"/>
      <c r="B15" s="156"/>
      <c r="C15" s="157"/>
      <c r="D15" s="157"/>
      <c r="E15" s="120" t="s">
        <v>60</v>
      </c>
      <c r="F15" s="158"/>
      <c r="G15" s="151"/>
      <c r="H15" s="154"/>
      <c r="I15" s="70"/>
    </row>
    <row r="16" spans="1:9" s="71" customFormat="1" ht="39.75" customHeight="1" x14ac:dyDescent="0.2">
      <c r="A16" s="155" t="s">
        <v>243</v>
      </c>
      <c r="B16" s="156">
        <v>2.1</v>
      </c>
      <c r="C16" s="157" t="s">
        <v>111</v>
      </c>
      <c r="D16" s="157" t="s">
        <v>13</v>
      </c>
      <c r="E16" s="120" t="s">
        <v>11</v>
      </c>
      <c r="F16" s="158" t="s">
        <v>104</v>
      </c>
      <c r="G16" s="146">
        <v>0.95</v>
      </c>
      <c r="H16" s="148" t="s">
        <v>230</v>
      </c>
      <c r="I16" s="70"/>
    </row>
    <row r="17" spans="1:9" s="71" customFormat="1" ht="57" customHeight="1" x14ac:dyDescent="0.2">
      <c r="A17" s="155"/>
      <c r="B17" s="156"/>
      <c r="C17" s="157"/>
      <c r="D17" s="157"/>
      <c r="E17" s="120" t="s">
        <v>12</v>
      </c>
      <c r="F17" s="158"/>
      <c r="G17" s="147"/>
      <c r="H17" s="148"/>
      <c r="I17" s="70"/>
    </row>
    <row r="18" spans="1:9" s="71" customFormat="1" ht="39" customHeight="1" x14ac:dyDescent="0.2">
      <c r="A18" s="155" t="s">
        <v>244</v>
      </c>
      <c r="B18" s="156">
        <v>3.1</v>
      </c>
      <c r="C18" s="157" t="s">
        <v>112</v>
      </c>
      <c r="D18" s="157" t="s">
        <v>113</v>
      </c>
      <c r="E18" s="120" t="s">
        <v>11</v>
      </c>
      <c r="F18" s="158" t="s">
        <v>104</v>
      </c>
      <c r="G18" s="146">
        <v>1</v>
      </c>
      <c r="H18" s="148" t="s">
        <v>258</v>
      </c>
      <c r="I18" s="70"/>
    </row>
    <row r="19" spans="1:9" s="71" customFormat="1" ht="42" customHeight="1" x14ac:dyDescent="0.2">
      <c r="A19" s="155"/>
      <c r="B19" s="156"/>
      <c r="C19" s="157"/>
      <c r="D19" s="157"/>
      <c r="E19" s="120" t="s">
        <v>12</v>
      </c>
      <c r="F19" s="158"/>
      <c r="G19" s="147"/>
      <c r="H19" s="148"/>
      <c r="I19" s="70"/>
    </row>
    <row r="20" spans="1:9" s="71" customFormat="1" ht="47.25" customHeight="1" x14ac:dyDescent="0.2">
      <c r="A20" s="97" t="s">
        <v>245</v>
      </c>
      <c r="B20" s="95">
        <v>4.0999999999999996</v>
      </c>
      <c r="C20" s="119" t="s">
        <v>114</v>
      </c>
      <c r="D20" s="119" t="s">
        <v>115</v>
      </c>
      <c r="E20" s="120" t="s">
        <v>12</v>
      </c>
      <c r="F20" s="120" t="s">
        <v>104</v>
      </c>
      <c r="G20" s="134">
        <v>1</v>
      </c>
      <c r="H20" s="135" t="s">
        <v>257</v>
      </c>
      <c r="I20" s="70"/>
    </row>
    <row r="21" spans="1:9" s="71" customFormat="1" ht="123" customHeight="1" x14ac:dyDescent="0.2">
      <c r="A21" s="97" t="s">
        <v>246</v>
      </c>
      <c r="B21" s="95">
        <v>5.0999999999999996</v>
      </c>
      <c r="C21" s="119" t="s">
        <v>14</v>
      </c>
      <c r="D21" s="119" t="s">
        <v>116</v>
      </c>
      <c r="E21" s="120" t="s">
        <v>60</v>
      </c>
      <c r="F21" s="120" t="s">
        <v>104</v>
      </c>
      <c r="G21" s="128">
        <v>1</v>
      </c>
      <c r="H21" s="119" t="s">
        <v>256</v>
      </c>
      <c r="I21" s="70"/>
    </row>
    <row r="23" spans="1:9" s="99" customFormat="1" ht="33.75" customHeight="1" x14ac:dyDescent="0.25">
      <c r="A23" s="159" t="s">
        <v>15</v>
      </c>
      <c r="B23" s="159"/>
      <c r="C23" s="103">
        <f>COUNTIF(C7:C21,"*")</f>
        <v>7</v>
      </c>
      <c r="D23" s="104"/>
      <c r="E23" s="159" t="s">
        <v>16</v>
      </c>
      <c r="F23" s="159"/>
      <c r="G23" s="106">
        <f>AVERAGE(G7:G21)</f>
        <v>0.95000000000000007</v>
      </c>
      <c r="H23" s="46"/>
      <c r="I23" s="98"/>
    </row>
  </sheetData>
  <mergeCells count="37">
    <mergeCell ref="A23:B23"/>
    <mergeCell ref="E23:F23"/>
    <mergeCell ref="A3:H3"/>
    <mergeCell ref="A2:H2"/>
    <mergeCell ref="B5:H5"/>
    <mergeCell ref="B6:C6"/>
    <mergeCell ref="A7:A15"/>
    <mergeCell ref="B7:B9"/>
    <mergeCell ref="C7:C9"/>
    <mergeCell ref="D7:D9"/>
    <mergeCell ref="F7:F9"/>
    <mergeCell ref="B10:B12"/>
    <mergeCell ref="C10:C12"/>
    <mergeCell ref="D10:D12"/>
    <mergeCell ref="F10:F12"/>
    <mergeCell ref="B13:B15"/>
    <mergeCell ref="C13:C15"/>
    <mergeCell ref="D13:D15"/>
    <mergeCell ref="F13:F15"/>
    <mergeCell ref="A16:A17"/>
    <mergeCell ref="B16:B17"/>
    <mergeCell ref="C16:C17"/>
    <mergeCell ref="D16:D17"/>
    <mergeCell ref="F16:F17"/>
    <mergeCell ref="A18:A19"/>
    <mergeCell ref="B18:B19"/>
    <mergeCell ref="C18:C19"/>
    <mergeCell ref="D18:D19"/>
    <mergeCell ref="F18:F19"/>
    <mergeCell ref="G16:G17"/>
    <mergeCell ref="H16:H17"/>
    <mergeCell ref="G18:G19"/>
    <mergeCell ref="H18:H19"/>
    <mergeCell ref="G7:G9"/>
    <mergeCell ref="H7:H9"/>
    <mergeCell ref="G10:G15"/>
    <mergeCell ref="H10:H15"/>
  </mergeCells>
  <pageMargins left="0.7" right="0.7" top="0.75" bottom="0.75" header="0.3" footer="0.3"/>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5"/>
  <sheetViews>
    <sheetView showGridLines="0" tabSelected="1" topLeftCell="F1" zoomScale="110" zoomScaleNormal="110" zoomScaleSheetLayoutView="80" workbookViewId="0">
      <selection activeCell="L10" sqref="L10:L11"/>
    </sheetView>
  </sheetViews>
  <sheetFormatPr baseColWidth="10" defaultColWidth="11.42578125" defaultRowHeight="12.75" x14ac:dyDescent="0.2"/>
  <cols>
    <col min="1" max="1" width="4.42578125" style="10" customWidth="1"/>
    <col min="2" max="2" width="19.7109375" style="9" customWidth="1"/>
    <col min="3" max="3" width="18.28515625" style="20" customWidth="1"/>
    <col min="4" max="4" width="34.140625" style="9" customWidth="1"/>
    <col min="5" max="5" width="28.28515625" style="9" customWidth="1"/>
    <col min="6" max="6" width="11.42578125" style="9"/>
    <col min="7" max="7" width="21.42578125" style="9" customWidth="1"/>
    <col min="8" max="8" width="36.7109375" style="9" customWidth="1"/>
    <col min="9" max="9" width="17.5703125" style="9" customWidth="1"/>
    <col min="10" max="10" width="14.28515625" style="9" customWidth="1"/>
    <col min="11" max="11" width="13.85546875" style="22" customWidth="1"/>
    <col min="12" max="12" width="13.85546875" style="54" customWidth="1"/>
    <col min="13" max="13" width="67.140625" style="9" customWidth="1"/>
    <col min="14" max="14" width="25.85546875" style="9" customWidth="1"/>
    <col min="15" max="16384" width="11.42578125" style="9"/>
  </cols>
  <sheetData>
    <row r="1" spans="1:14" ht="4.5" customHeight="1" x14ac:dyDescent="0.2"/>
    <row r="2" spans="1:14" s="24" customFormat="1" ht="33.75" customHeight="1" x14ac:dyDescent="0.25">
      <c r="A2" s="185" t="s">
        <v>17</v>
      </c>
      <c r="B2" s="185"/>
      <c r="C2" s="186" t="s">
        <v>18</v>
      </c>
      <c r="D2" s="186"/>
      <c r="E2" s="186"/>
      <c r="F2" s="186"/>
      <c r="G2" s="186"/>
      <c r="H2" s="186"/>
      <c r="I2" s="186"/>
      <c r="J2" s="186"/>
      <c r="K2" s="186"/>
      <c r="L2" s="186"/>
      <c r="M2" s="186"/>
    </row>
    <row r="3" spans="1:14" ht="21.75" customHeight="1" x14ac:dyDescent="0.2">
      <c r="A3" s="187" t="s">
        <v>19</v>
      </c>
      <c r="B3" s="188"/>
      <c r="C3" s="188"/>
      <c r="D3" s="188"/>
      <c r="E3" s="188"/>
      <c r="F3" s="188"/>
      <c r="G3" s="188"/>
      <c r="H3" s="188"/>
      <c r="I3" s="188"/>
      <c r="J3" s="188"/>
      <c r="K3" s="188"/>
      <c r="L3" s="188"/>
      <c r="M3" s="189"/>
    </row>
    <row r="4" spans="1:14" s="46" customFormat="1" ht="30" x14ac:dyDescent="0.25">
      <c r="A4" s="191" t="s">
        <v>20</v>
      </c>
      <c r="B4" s="190" t="s">
        <v>21</v>
      </c>
      <c r="C4" s="190" t="s">
        <v>22</v>
      </c>
      <c r="D4" s="190" t="s">
        <v>23</v>
      </c>
      <c r="E4" s="190" t="s">
        <v>24</v>
      </c>
      <c r="F4" s="190" t="s">
        <v>25</v>
      </c>
      <c r="G4" s="190"/>
      <c r="H4" s="190" t="s">
        <v>26</v>
      </c>
      <c r="I4" s="190" t="s">
        <v>27</v>
      </c>
      <c r="J4" s="55" t="s">
        <v>28</v>
      </c>
      <c r="K4" s="55"/>
      <c r="L4" s="192" t="s">
        <v>8</v>
      </c>
      <c r="M4" s="190" t="s">
        <v>9</v>
      </c>
    </row>
    <row r="5" spans="1:14" s="46" customFormat="1" ht="38.25" customHeight="1" x14ac:dyDescent="0.25">
      <c r="A5" s="191"/>
      <c r="B5" s="190"/>
      <c r="C5" s="190"/>
      <c r="D5" s="190"/>
      <c r="E5" s="190"/>
      <c r="F5" s="190"/>
      <c r="G5" s="190"/>
      <c r="H5" s="190"/>
      <c r="I5" s="190"/>
      <c r="J5" s="55" t="s">
        <v>29</v>
      </c>
      <c r="K5" s="55" t="s">
        <v>30</v>
      </c>
      <c r="L5" s="192"/>
      <c r="M5" s="190"/>
    </row>
    <row r="6" spans="1:14" s="85" customFormat="1" ht="27" customHeight="1" x14ac:dyDescent="0.2">
      <c r="A6" s="164">
        <v>1</v>
      </c>
      <c r="B6" s="181" t="s">
        <v>174</v>
      </c>
      <c r="C6" s="170" t="s">
        <v>32</v>
      </c>
      <c r="D6" s="171" t="s">
        <v>231</v>
      </c>
      <c r="E6" s="174" t="s">
        <v>118</v>
      </c>
      <c r="F6" s="174" t="s">
        <v>119</v>
      </c>
      <c r="G6" s="174"/>
      <c r="H6" s="174" t="s">
        <v>232</v>
      </c>
      <c r="I6" s="117" t="s">
        <v>12</v>
      </c>
      <c r="J6" s="168" t="s">
        <v>122</v>
      </c>
      <c r="K6" s="168" t="s">
        <v>123</v>
      </c>
      <c r="L6" s="176">
        <v>1</v>
      </c>
      <c r="M6" s="174" t="s">
        <v>288</v>
      </c>
      <c r="N6" s="184"/>
    </row>
    <row r="7" spans="1:14" s="85" customFormat="1" ht="40.5" customHeight="1" x14ac:dyDescent="0.2">
      <c r="A7" s="164"/>
      <c r="B7" s="182"/>
      <c r="C7" s="170"/>
      <c r="D7" s="172"/>
      <c r="E7" s="174"/>
      <c r="F7" s="174"/>
      <c r="G7" s="174"/>
      <c r="H7" s="174"/>
      <c r="I7" s="117" t="s">
        <v>120</v>
      </c>
      <c r="J7" s="168"/>
      <c r="K7" s="168"/>
      <c r="L7" s="177"/>
      <c r="M7" s="174"/>
      <c r="N7" s="184"/>
    </row>
    <row r="8" spans="1:14" s="85" customFormat="1" ht="40.5" customHeight="1" x14ac:dyDescent="0.2">
      <c r="A8" s="164"/>
      <c r="B8" s="182"/>
      <c r="C8" s="170"/>
      <c r="D8" s="172"/>
      <c r="E8" s="174"/>
      <c r="F8" s="174"/>
      <c r="G8" s="174"/>
      <c r="H8" s="174"/>
      <c r="I8" s="117" t="s">
        <v>121</v>
      </c>
      <c r="J8" s="168"/>
      <c r="K8" s="168"/>
      <c r="L8" s="177"/>
      <c r="M8" s="174"/>
      <c r="N8" s="184"/>
    </row>
    <row r="9" spans="1:14" s="85" customFormat="1" ht="40.5" customHeight="1" x14ac:dyDescent="0.2">
      <c r="A9" s="164"/>
      <c r="B9" s="183"/>
      <c r="C9" s="170"/>
      <c r="D9" s="173"/>
      <c r="E9" s="174"/>
      <c r="F9" s="174"/>
      <c r="G9" s="174"/>
      <c r="H9" s="174"/>
      <c r="I9" s="117" t="s">
        <v>33</v>
      </c>
      <c r="J9" s="168"/>
      <c r="K9" s="168"/>
      <c r="L9" s="178"/>
      <c r="M9" s="174"/>
      <c r="N9" s="184"/>
    </row>
    <row r="10" spans="1:14" s="85" customFormat="1" ht="89.25" customHeight="1" x14ac:dyDescent="0.2">
      <c r="A10" s="164">
        <v>2</v>
      </c>
      <c r="B10" s="181" t="s">
        <v>124</v>
      </c>
      <c r="C10" s="166" t="s">
        <v>31</v>
      </c>
      <c r="D10" s="167" t="s">
        <v>125</v>
      </c>
      <c r="E10" s="169" t="s">
        <v>126</v>
      </c>
      <c r="F10" s="169" t="s">
        <v>127</v>
      </c>
      <c r="G10" s="169"/>
      <c r="H10" s="169" t="s">
        <v>128</v>
      </c>
      <c r="I10" s="136" t="s">
        <v>129</v>
      </c>
      <c r="J10" s="179" t="s">
        <v>131</v>
      </c>
      <c r="K10" s="179" t="s">
        <v>123</v>
      </c>
      <c r="L10" s="175"/>
      <c r="M10" s="169" t="s">
        <v>284</v>
      </c>
    </row>
    <row r="11" spans="1:14" s="85" customFormat="1" ht="58.5" customHeight="1" x14ac:dyDescent="0.2">
      <c r="A11" s="164"/>
      <c r="B11" s="183"/>
      <c r="C11" s="166"/>
      <c r="D11" s="167"/>
      <c r="E11" s="169"/>
      <c r="F11" s="169"/>
      <c r="G11" s="169"/>
      <c r="H11" s="169"/>
      <c r="I11" s="136" t="s">
        <v>130</v>
      </c>
      <c r="J11" s="179"/>
      <c r="K11" s="179"/>
      <c r="L11" s="175"/>
      <c r="M11" s="167"/>
    </row>
    <row r="12" spans="1:14" s="85" customFormat="1" ht="102" customHeight="1" x14ac:dyDescent="0.2">
      <c r="A12" s="164">
        <v>3</v>
      </c>
      <c r="B12" s="165" t="s">
        <v>132</v>
      </c>
      <c r="C12" s="166" t="s">
        <v>32</v>
      </c>
      <c r="D12" s="167" t="s">
        <v>133</v>
      </c>
      <c r="E12" s="168" t="s">
        <v>134</v>
      </c>
      <c r="F12" s="169" t="s">
        <v>135</v>
      </c>
      <c r="G12" s="169"/>
      <c r="H12" s="117" t="s">
        <v>138</v>
      </c>
      <c r="I12" s="168" t="s">
        <v>33</v>
      </c>
      <c r="J12" s="168" t="s">
        <v>131</v>
      </c>
      <c r="K12" s="168" t="s">
        <v>137</v>
      </c>
      <c r="L12" s="175">
        <v>1</v>
      </c>
      <c r="M12" s="169" t="s">
        <v>228</v>
      </c>
    </row>
    <row r="13" spans="1:14" s="85" customFormat="1" ht="64.5" customHeight="1" x14ac:dyDescent="0.2">
      <c r="A13" s="164"/>
      <c r="B13" s="165"/>
      <c r="C13" s="166"/>
      <c r="D13" s="167"/>
      <c r="E13" s="168"/>
      <c r="F13" s="169" t="s">
        <v>136</v>
      </c>
      <c r="G13" s="169"/>
      <c r="H13" s="117" t="s">
        <v>139</v>
      </c>
      <c r="I13" s="168"/>
      <c r="J13" s="168"/>
      <c r="K13" s="168"/>
      <c r="L13" s="175"/>
      <c r="M13" s="167"/>
    </row>
    <row r="14" spans="1:14" x14ac:dyDescent="0.2">
      <c r="A14" s="22"/>
      <c r="B14" s="21"/>
      <c r="C14" s="22"/>
      <c r="D14" s="21"/>
      <c r="E14" s="21"/>
      <c r="F14" s="21"/>
      <c r="G14" s="21"/>
      <c r="H14" s="21"/>
      <c r="I14" s="21"/>
      <c r="J14" s="21"/>
    </row>
    <row r="15" spans="1:14" s="110" customFormat="1" ht="25.9" customHeight="1" x14ac:dyDescent="0.25">
      <c r="A15" s="180" t="s">
        <v>15</v>
      </c>
      <c r="B15" s="180"/>
      <c r="C15" s="180"/>
      <c r="D15" s="107">
        <f>COUNTIF(D6:D13,"*")</f>
        <v>3</v>
      </c>
      <c r="I15" s="180" t="s">
        <v>16</v>
      </c>
      <c r="J15" s="180"/>
      <c r="K15" s="180"/>
      <c r="L15" s="111">
        <f>AVERAGE(L6:L13)</f>
        <v>1</v>
      </c>
    </row>
  </sheetData>
  <mergeCells count="50">
    <mergeCell ref="N6:N9"/>
    <mergeCell ref="A2:B2"/>
    <mergeCell ref="C2:M2"/>
    <mergeCell ref="A3:M3"/>
    <mergeCell ref="H4:H5"/>
    <mergeCell ref="A4:A5"/>
    <mergeCell ref="B4:B5"/>
    <mergeCell ref="C4:C5"/>
    <mergeCell ref="D4:D5"/>
    <mergeCell ref="E4:E5"/>
    <mergeCell ref="F4:G5"/>
    <mergeCell ref="M4:M5"/>
    <mergeCell ref="I4:I5"/>
    <mergeCell ref="L4:L5"/>
    <mergeCell ref="M6:M9"/>
    <mergeCell ref="J10:J11"/>
    <mergeCell ref="K10:K11"/>
    <mergeCell ref="H6:H9"/>
    <mergeCell ref="F10:G11"/>
    <mergeCell ref="A15:C15"/>
    <mergeCell ref="I15:K15"/>
    <mergeCell ref="J6:J9"/>
    <mergeCell ref="F6:G9"/>
    <mergeCell ref="B6:B9"/>
    <mergeCell ref="B10:B11"/>
    <mergeCell ref="F12:G12"/>
    <mergeCell ref="J12:J13"/>
    <mergeCell ref="K12:K13"/>
    <mergeCell ref="F13:G13"/>
    <mergeCell ref="I12:I13"/>
    <mergeCell ref="K6:K9"/>
    <mergeCell ref="L10:L11"/>
    <mergeCell ref="M10:M11"/>
    <mergeCell ref="L12:L13"/>
    <mergeCell ref="M12:M13"/>
    <mergeCell ref="L6:L9"/>
    <mergeCell ref="H10:H11"/>
    <mergeCell ref="A6:A9"/>
    <mergeCell ref="C6:C9"/>
    <mergeCell ref="D6:D9"/>
    <mergeCell ref="E6:E9"/>
    <mergeCell ref="A10:A11"/>
    <mergeCell ref="C10:C11"/>
    <mergeCell ref="D10:D11"/>
    <mergeCell ref="E10:E11"/>
    <mergeCell ref="A12:A13"/>
    <mergeCell ref="B12:B13"/>
    <mergeCell ref="C12:C13"/>
    <mergeCell ref="D12:D13"/>
    <mergeCell ref="E12:E13"/>
  </mergeCells>
  <pageMargins left="0.7" right="0.7" top="0.75" bottom="0.75" header="0.3" footer="0.3"/>
  <pageSetup paperSize="9"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4"/>
  <sheetViews>
    <sheetView showGridLines="0" zoomScale="80" zoomScaleNormal="80" zoomScaleSheetLayoutView="90" workbookViewId="0">
      <selection activeCell="H5" sqref="H5"/>
    </sheetView>
  </sheetViews>
  <sheetFormatPr baseColWidth="10" defaultColWidth="11.42578125" defaultRowHeight="12.75" x14ac:dyDescent="0.2"/>
  <cols>
    <col min="1" max="1" width="22.140625" style="9" customWidth="1"/>
    <col min="2" max="2" width="4.5703125" style="10" customWidth="1"/>
    <col min="3" max="3" width="35.7109375" style="9" customWidth="1"/>
    <col min="4" max="4" width="33.7109375" style="23" customWidth="1"/>
    <col min="5" max="5" width="18.42578125" style="23" customWidth="1"/>
    <col min="6" max="6" width="13.85546875" style="23" customWidth="1"/>
    <col min="7" max="7" width="13.140625" style="58" customWidth="1"/>
    <col min="8" max="8" width="72.85546875" style="9" customWidth="1"/>
    <col min="9" max="16384" width="11.42578125" style="9"/>
  </cols>
  <sheetData>
    <row r="1" spans="1:8" ht="3.75" customHeight="1" x14ac:dyDescent="0.2"/>
    <row r="2" spans="1:8" s="25" customFormat="1" ht="27" customHeight="1" x14ac:dyDescent="0.3">
      <c r="A2" s="51" t="s">
        <v>34</v>
      </c>
      <c r="B2" s="194" t="s">
        <v>35</v>
      </c>
      <c r="C2" s="194"/>
      <c r="D2" s="194"/>
      <c r="E2" s="194"/>
      <c r="F2" s="194"/>
      <c r="G2" s="194"/>
      <c r="H2" s="194"/>
    </row>
    <row r="3" spans="1:8" s="76" customFormat="1" ht="39" customHeight="1" x14ac:dyDescent="0.25">
      <c r="A3" s="72" t="s">
        <v>36</v>
      </c>
      <c r="B3" s="193" t="s">
        <v>4</v>
      </c>
      <c r="C3" s="193"/>
      <c r="D3" s="73" t="s">
        <v>37</v>
      </c>
      <c r="E3" s="73" t="s">
        <v>38</v>
      </c>
      <c r="F3" s="73" t="s">
        <v>39</v>
      </c>
      <c r="G3" s="74" t="s">
        <v>8</v>
      </c>
      <c r="H3" s="75" t="s">
        <v>9</v>
      </c>
    </row>
    <row r="4" spans="1:8" s="84" customFormat="1" ht="90" customHeight="1" x14ac:dyDescent="0.2">
      <c r="A4" s="195" t="s">
        <v>247</v>
      </c>
      <c r="B4" s="137">
        <v>1.1000000000000001</v>
      </c>
      <c r="C4" s="138" t="s">
        <v>40</v>
      </c>
      <c r="D4" s="139" t="s">
        <v>41</v>
      </c>
      <c r="E4" s="137" t="s">
        <v>42</v>
      </c>
      <c r="F4" s="137" t="s">
        <v>140</v>
      </c>
      <c r="G4" s="140">
        <v>0.5</v>
      </c>
      <c r="H4" s="141" t="s">
        <v>229</v>
      </c>
    </row>
    <row r="5" spans="1:8" s="84" customFormat="1" ht="182.25" customHeight="1" x14ac:dyDescent="0.2">
      <c r="A5" s="195"/>
      <c r="B5" s="137">
        <v>1.2</v>
      </c>
      <c r="C5" s="138" t="s">
        <v>43</v>
      </c>
      <c r="D5" s="139" t="s">
        <v>44</v>
      </c>
      <c r="E5" s="137" t="s">
        <v>141</v>
      </c>
      <c r="F5" s="137" t="s">
        <v>140</v>
      </c>
      <c r="G5" s="140">
        <v>1</v>
      </c>
      <c r="H5" s="142" t="s">
        <v>271</v>
      </c>
    </row>
    <row r="6" spans="1:8" s="84" customFormat="1" ht="50.25" customHeight="1" x14ac:dyDescent="0.2">
      <c r="A6" s="195" t="s">
        <v>248</v>
      </c>
      <c r="B6" s="137">
        <v>2.1</v>
      </c>
      <c r="C6" s="138" t="s">
        <v>45</v>
      </c>
      <c r="D6" s="139" t="s">
        <v>46</v>
      </c>
      <c r="E6" s="137" t="s">
        <v>47</v>
      </c>
      <c r="F6" s="137" t="s">
        <v>140</v>
      </c>
      <c r="G6" s="140">
        <v>0.5</v>
      </c>
      <c r="H6" s="141" t="s">
        <v>220</v>
      </c>
    </row>
    <row r="7" spans="1:8" s="84" customFormat="1" ht="103.5" customHeight="1" x14ac:dyDescent="0.2">
      <c r="A7" s="195"/>
      <c r="B7" s="137">
        <v>2.2000000000000002</v>
      </c>
      <c r="C7" s="138" t="s">
        <v>48</v>
      </c>
      <c r="D7" s="139" t="s">
        <v>49</v>
      </c>
      <c r="E7" s="137" t="s">
        <v>50</v>
      </c>
      <c r="F7" s="137" t="s">
        <v>142</v>
      </c>
      <c r="G7" s="140">
        <v>1</v>
      </c>
      <c r="H7" s="141" t="s">
        <v>233</v>
      </c>
    </row>
    <row r="8" spans="1:8" s="84" customFormat="1" ht="106.5" customHeight="1" x14ac:dyDescent="0.2">
      <c r="A8" s="195" t="s">
        <v>249</v>
      </c>
      <c r="B8" s="196">
        <v>3.1</v>
      </c>
      <c r="C8" s="197" t="s">
        <v>143</v>
      </c>
      <c r="D8" s="198" t="s">
        <v>51</v>
      </c>
      <c r="E8" s="137" t="s">
        <v>144</v>
      </c>
      <c r="F8" s="196" t="s">
        <v>140</v>
      </c>
      <c r="G8" s="201">
        <v>1</v>
      </c>
      <c r="H8" s="199" t="s">
        <v>262</v>
      </c>
    </row>
    <row r="9" spans="1:8" s="84" customFormat="1" ht="206.25" customHeight="1" x14ac:dyDescent="0.2">
      <c r="A9" s="195"/>
      <c r="B9" s="196"/>
      <c r="C9" s="197"/>
      <c r="D9" s="198"/>
      <c r="E9" s="137" t="s">
        <v>145</v>
      </c>
      <c r="F9" s="196"/>
      <c r="G9" s="202"/>
      <c r="H9" s="200"/>
    </row>
    <row r="10" spans="1:8" s="84" customFormat="1" ht="82.5" customHeight="1" x14ac:dyDescent="0.2">
      <c r="A10" s="102" t="s">
        <v>250</v>
      </c>
      <c r="B10" s="143">
        <v>4.0999999999999996</v>
      </c>
      <c r="C10" s="138" t="s">
        <v>52</v>
      </c>
      <c r="D10" s="139" t="s">
        <v>53</v>
      </c>
      <c r="E10" s="137" t="s">
        <v>11</v>
      </c>
      <c r="F10" s="137" t="s">
        <v>117</v>
      </c>
      <c r="G10" s="144"/>
      <c r="H10" s="142" t="s">
        <v>285</v>
      </c>
    </row>
    <row r="11" spans="1:8" x14ac:dyDescent="0.2">
      <c r="C11" s="33"/>
    </row>
    <row r="12" spans="1:8" s="110" customFormat="1" ht="33" customHeight="1" x14ac:dyDescent="0.25">
      <c r="A12" s="180" t="s">
        <v>15</v>
      </c>
      <c r="B12" s="180"/>
      <c r="C12" s="107">
        <f>COUNTIF(C4:C10,"*")</f>
        <v>6</v>
      </c>
      <c r="D12" s="108"/>
      <c r="E12" s="180" t="s">
        <v>16</v>
      </c>
      <c r="F12" s="180"/>
      <c r="G12" s="109">
        <f>AVERAGE(G4:G10)</f>
        <v>0.8</v>
      </c>
    </row>
    <row r="13" spans="1:8" x14ac:dyDescent="0.2">
      <c r="C13" s="33"/>
    </row>
    <row r="14" spans="1:8" x14ac:dyDescent="0.2">
      <c r="C14" s="33"/>
    </row>
  </sheetData>
  <mergeCells count="13">
    <mergeCell ref="A12:B12"/>
    <mergeCell ref="E12:F12"/>
    <mergeCell ref="B3:C3"/>
    <mergeCell ref="B2:H2"/>
    <mergeCell ref="A4:A5"/>
    <mergeCell ref="A6:A7"/>
    <mergeCell ref="A8:A9"/>
    <mergeCell ref="B8:B9"/>
    <mergeCell ref="C8:C9"/>
    <mergeCell ref="D8:D9"/>
    <mergeCell ref="F8:F9"/>
    <mergeCell ref="H8:H9"/>
    <mergeCell ref="G8:G9"/>
  </mergeCells>
  <pageMargins left="0.7" right="0.7" top="0.75" bottom="0.75" header="0.3" footer="0.3"/>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31"/>
  <sheetViews>
    <sheetView showGridLines="0" topLeftCell="A22" zoomScale="90" zoomScaleNormal="90" workbookViewId="0">
      <selection activeCell="I4" sqref="I4"/>
    </sheetView>
  </sheetViews>
  <sheetFormatPr baseColWidth="10" defaultColWidth="11.42578125" defaultRowHeight="12.75" x14ac:dyDescent="0.25"/>
  <cols>
    <col min="1" max="1" width="19.5703125" style="10" customWidth="1"/>
    <col min="2" max="2" width="5.28515625" style="10" customWidth="1"/>
    <col min="3" max="3" width="47.140625" style="63" bestFit="1" customWidth="1"/>
    <col min="4" max="4" width="33.28515625" style="63" bestFit="1" customWidth="1"/>
    <col min="5" max="5" width="27.42578125" style="63" bestFit="1" customWidth="1"/>
    <col min="6" max="6" width="17.140625" style="21" bestFit="1" customWidth="1"/>
    <col min="7" max="7" width="13" style="58" bestFit="1" customWidth="1"/>
    <col min="8" max="8" width="63.42578125" style="12" customWidth="1"/>
    <col min="9" max="9" width="60.140625" style="30" customWidth="1"/>
    <col min="10" max="16384" width="11.42578125" style="63"/>
  </cols>
  <sheetData>
    <row r="1" spans="1:65" ht="5.25" customHeight="1" x14ac:dyDescent="0.25"/>
    <row r="2" spans="1:65" s="113" customFormat="1" ht="33" customHeight="1" x14ac:dyDescent="0.25">
      <c r="A2" s="194" t="s">
        <v>54</v>
      </c>
      <c r="B2" s="194"/>
      <c r="C2" s="194" t="s">
        <v>55</v>
      </c>
      <c r="D2" s="194"/>
      <c r="E2" s="194"/>
      <c r="F2" s="194"/>
      <c r="G2" s="194"/>
      <c r="H2" s="194"/>
      <c r="I2" s="112"/>
    </row>
    <row r="3" spans="1:65" s="64" customFormat="1" ht="27.75" customHeight="1" x14ac:dyDescent="0.25">
      <c r="A3" s="56" t="s">
        <v>3</v>
      </c>
      <c r="B3" s="222" t="s">
        <v>56</v>
      </c>
      <c r="C3" s="222"/>
      <c r="D3" s="56" t="s">
        <v>57</v>
      </c>
      <c r="E3" s="56" t="s">
        <v>38</v>
      </c>
      <c r="F3" s="61" t="s">
        <v>7</v>
      </c>
      <c r="G3" s="59" t="s">
        <v>8</v>
      </c>
      <c r="H3" s="48" t="s">
        <v>9</v>
      </c>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row>
    <row r="4" spans="1:65" s="80" customFormat="1" ht="112.5" customHeight="1" x14ac:dyDescent="0.25">
      <c r="A4" s="212" t="s">
        <v>251</v>
      </c>
      <c r="B4" s="78">
        <v>1.1000000000000001</v>
      </c>
      <c r="C4" s="119" t="s">
        <v>58</v>
      </c>
      <c r="D4" s="120" t="s">
        <v>59</v>
      </c>
      <c r="E4" s="120" t="s">
        <v>60</v>
      </c>
      <c r="F4" s="120" t="s">
        <v>123</v>
      </c>
      <c r="G4" s="121">
        <v>1</v>
      </c>
      <c r="H4" s="122" t="s">
        <v>268</v>
      </c>
      <c r="I4" s="79"/>
    </row>
    <row r="5" spans="1:65" s="80" customFormat="1" ht="113.25" customHeight="1" x14ac:dyDescent="0.25">
      <c r="A5" s="213"/>
      <c r="B5" s="78">
        <v>1.2</v>
      </c>
      <c r="C5" s="123" t="s">
        <v>146</v>
      </c>
      <c r="D5" s="124" t="s">
        <v>147</v>
      </c>
      <c r="E5" s="124" t="s">
        <v>61</v>
      </c>
      <c r="F5" s="124" t="s">
        <v>123</v>
      </c>
      <c r="G5" s="121">
        <v>0.9</v>
      </c>
      <c r="H5" s="122" t="s">
        <v>234</v>
      </c>
      <c r="I5" s="79"/>
    </row>
    <row r="6" spans="1:65" s="80" customFormat="1" ht="136.5" customHeight="1" x14ac:dyDescent="0.25">
      <c r="A6" s="214"/>
      <c r="B6" s="78">
        <v>1.3</v>
      </c>
      <c r="C6" s="123" t="s">
        <v>148</v>
      </c>
      <c r="D6" s="124" t="s">
        <v>149</v>
      </c>
      <c r="E6" s="124" t="s">
        <v>150</v>
      </c>
      <c r="F6" s="124" t="s">
        <v>123</v>
      </c>
      <c r="G6" s="121">
        <v>0.8</v>
      </c>
      <c r="H6" s="125" t="s">
        <v>278</v>
      </c>
      <c r="I6" s="79"/>
    </row>
    <row r="7" spans="1:65" s="80" customFormat="1" ht="95.25" customHeight="1" x14ac:dyDescent="0.25">
      <c r="A7" s="212" t="s">
        <v>252</v>
      </c>
      <c r="B7" s="78">
        <v>2.1</v>
      </c>
      <c r="C7" s="119" t="s">
        <v>151</v>
      </c>
      <c r="D7" s="120" t="s">
        <v>152</v>
      </c>
      <c r="E7" s="120" t="s">
        <v>60</v>
      </c>
      <c r="F7" s="120" t="s">
        <v>123</v>
      </c>
      <c r="G7" s="121">
        <v>1</v>
      </c>
      <c r="H7" s="125" t="s">
        <v>221</v>
      </c>
      <c r="I7" s="79"/>
    </row>
    <row r="8" spans="1:65" s="80" customFormat="1" ht="75" customHeight="1" x14ac:dyDescent="0.25">
      <c r="A8" s="213"/>
      <c r="B8" s="78">
        <v>2.2000000000000002</v>
      </c>
      <c r="C8" s="119" t="s">
        <v>153</v>
      </c>
      <c r="D8" s="120" t="s">
        <v>74</v>
      </c>
      <c r="E8" s="120" t="s">
        <v>154</v>
      </c>
      <c r="F8" s="120" t="s">
        <v>123</v>
      </c>
      <c r="G8" s="121">
        <v>1</v>
      </c>
      <c r="H8" s="122" t="s">
        <v>260</v>
      </c>
      <c r="I8" s="79"/>
    </row>
    <row r="9" spans="1:65" s="80" customFormat="1" ht="81" customHeight="1" x14ac:dyDescent="0.25">
      <c r="A9" s="213"/>
      <c r="B9" s="223">
        <v>2.2999999999999998</v>
      </c>
      <c r="C9" s="218" t="s">
        <v>62</v>
      </c>
      <c r="D9" s="219" t="s">
        <v>63</v>
      </c>
      <c r="E9" s="124" t="s">
        <v>130</v>
      </c>
      <c r="F9" s="221" t="s">
        <v>123</v>
      </c>
      <c r="G9" s="210">
        <v>0.7</v>
      </c>
      <c r="H9" s="203" t="s">
        <v>235</v>
      </c>
      <c r="I9" s="81"/>
    </row>
    <row r="10" spans="1:65" s="80" customFormat="1" ht="82.5" customHeight="1" x14ac:dyDescent="0.25">
      <c r="A10" s="213"/>
      <c r="B10" s="223"/>
      <c r="C10" s="218"/>
      <c r="D10" s="220"/>
      <c r="E10" s="124" t="s">
        <v>155</v>
      </c>
      <c r="F10" s="221"/>
      <c r="G10" s="211"/>
      <c r="H10" s="204"/>
      <c r="I10" s="81"/>
    </row>
    <row r="11" spans="1:65" s="80" customFormat="1" ht="154.5" customHeight="1" x14ac:dyDescent="0.25">
      <c r="A11" s="214"/>
      <c r="B11" s="83">
        <v>2.4</v>
      </c>
      <c r="C11" s="123" t="s">
        <v>156</v>
      </c>
      <c r="D11" s="124" t="s">
        <v>157</v>
      </c>
      <c r="E11" s="124" t="s">
        <v>158</v>
      </c>
      <c r="F11" s="124" t="s">
        <v>123</v>
      </c>
      <c r="G11" s="121">
        <v>0.7</v>
      </c>
      <c r="H11" s="125" t="s">
        <v>236</v>
      </c>
      <c r="I11" s="81"/>
    </row>
    <row r="12" spans="1:65" s="80" customFormat="1" ht="57.75" customHeight="1" x14ac:dyDescent="0.25">
      <c r="A12" s="212" t="s">
        <v>253</v>
      </c>
      <c r="B12" s="215">
        <v>3.1</v>
      </c>
      <c r="C12" s="157" t="s">
        <v>159</v>
      </c>
      <c r="D12" s="216" t="s">
        <v>64</v>
      </c>
      <c r="E12" s="120" t="s">
        <v>121</v>
      </c>
      <c r="F12" s="158" t="s">
        <v>123</v>
      </c>
      <c r="G12" s="225">
        <v>1</v>
      </c>
      <c r="H12" s="224" t="s">
        <v>263</v>
      </c>
      <c r="I12" s="81"/>
    </row>
    <row r="13" spans="1:65" s="80" customFormat="1" ht="62.25" customHeight="1" x14ac:dyDescent="0.25">
      <c r="A13" s="213"/>
      <c r="B13" s="215"/>
      <c r="C13" s="157"/>
      <c r="D13" s="217"/>
      <c r="E13" s="120" t="s">
        <v>145</v>
      </c>
      <c r="F13" s="158"/>
      <c r="G13" s="226"/>
      <c r="H13" s="224"/>
      <c r="I13" s="81"/>
    </row>
    <row r="14" spans="1:65" s="80" customFormat="1" ht="51" customHeight="1" x14ac:dyDescent="0.25">
      <c r="A14" s="213"/>
      <c r="B14" s="215">
        <v>3.2</v>
      </c>
      <c r="C14" s="157" t="s">
        <v>160</v>
      </c>
      <c r="D14" s="216" t="s">
        <v>64</v>
      </c>
      <c r="E14" s="120" t="s">
        <v>121</v>
      </c>
      <c r="F14" s="158" t="s">
        <v>123</v>
      </c>
      <c r="G14" s="225">
        <v>1</v>
      </c>
      <c r="H14" s="224" t="s">
        <v>264</v>
      </c>
      <c r="I14" s="81"/>
    </row>
    <row r="15" spans="1:65" s="80" customFormat="1" ht="51" customHeight="1" x14ac:dyDescent="0.25">
      <c r="A15" s="213"/>
      <c r="B15" s="215"/>
      <c r="C15" s="157"/>
      <c r="D15" s="217"/>
      <c r="E15" s="120" t="s">
        <v>145</v>
      </c>
      <c r="F15" s="158"/>
      <c r="G15" s="226"/>
      <c r="H15" s="224"/>
      <c r="I15" s="81"/>
    </row>
    <row r="16" spans="1:65" s="80" customFormat="1" ht="59.25" customHeight="1" x14ac:dyDescent="0.25">
      <c r="A16" s="213"/>
      <c r="B16" s="215">
        <v>3.3</v>
      </c>
      <c r="C16" s="157" t="s">
        <v>161</v>
      </c>
      <c r="D16" s="216" t="s">
        <v>64</v>
      </c>
      <c r="E16" s="120" t="s">
        <v>121</v>
      </c>
      <c r="F16" s="158" t="s">
        <v>123</v>
      </c>
      <c r="G16" s="225">
        <v>1</v>
      </c>
      <c r="H16" s="224" t="s">
        <v>265</v>
      </c>
      <c r="I16" s="81"/>
    </row>
    <row r="17" spans="1:9" s="80" customFormat="1" ht="59.25" customHeight="1" x14ac:dyDescent="0.25">
      <c r="A17" s="213"/>
      <c r="B17" s="215"/>
      <c r="C17" s="157"/>
      <c r="D17" s="217"/>
      <c r="E17" s="120" t="s">
        <v>145</v>
      </c>
      <c r="F17" s="158"/>
      <c r="G17" s="226"/>
      <c r="H17" s="224"/>
      <c r="I17" s="81"/>
    </row>
    <row r="18" spans="1:9" s="80" customFormat="1" ht="59.25" customHeight="1" x14ac:dyDescent="0.25">
      <c r="A18" s="213"/>
      <c r="B18" s="215">
        <v>3.4</v>
      </c>
      <c r="C18" s="157" t="s">
        <v>162</v>
      </c>
      <c r="D18" s="216" t="s">
        <v>64</v>
      </c>
      <c r="E18" s="120" t="s">
        <v>121</v>
      </c>
      <c r="F18" s="158" t="s">
        <v>123</v>
      </c>
      <c r="G18" s="225">
        <v>1</v>
      </c>
      <c r="H18" s="224" t="s">
        <v>266</v>
      </c>
      <c r="I18" s="81"/>
    </row>
    <row r="19" spans="1:9" s="80" customFormat="1" ht="59.25" customHeight="1" x14ac:dyDescent="0.25">
      <c r="A19" s="213"/>
      <c r="B19" s="215"/>
      <c r="C19" s="157"/>
      <c r="D19" s="217"/>
      <c r="E19" s="120" t="s">
        <v>145</v>
      </c>
      <c r="F19" s="158"/>
      <c r="G19" s="226"/>
      <c r="H19" s="224"/>
      <c r="I19" s="81"/>
    </row>
    <row r="20" spans="1:9" s="80" customFormat="1" ht="60.75" customHeight="1" x14ac:dyDescent="0.25">
      <c r="A20" s="213"/>
      <c r="B20" s="215">
        <v>3.5</v>
      </c>
      <c r="C20" s="157" t="s">
        <v>163</v>
      </c>
      <c r="D20" s="216" t="s">
        <v>64</v>
      </c>
      <c r="E20" s="120" t="s">
        <v>121</v>
      </c>
      <c r="F20" s="158" t="s">
        <v>123</v>
      </c>
      <c r="G20" s="225">
        <v>1</v>
      </c>
      <c r="H20" s="224" t="s">
        <v>267</v>
      </c>
      <c r="I20" s="81"/>
    </row>
    <row r="21" spans="1:9" s="80" customFormat="1" ht="60.75" customHeight="1" x14ac:dyDescent="0.25">
      <c r="A21" s="213"/>
      <c r="B21" s="215"/>
      <c r="C21" s="157"/>
      <c r="D21" s="217"/>
      <c r="E21" s="120" t="s">
        <v>145</v>
      </c>
      <c r="F21" s="158"/>
      <c r="G21" s="226"/>
      <c r="H21" s="224"/>
      <c r="I21" s="81"/>
    </row>
    <row r="22" spans="1:9" s="80" customFormat="1" ht="61.5" customHeight="1" x14ac:dyDescent="0.25">
      <c r="A22" s="213"/>
      <c r="B22" s="215">
        <v>3.6</v>
      </c>
      <c r="C22" s="218" t="s">
        <v>164</v>
      </c>
      <c r="D22" s="219" t="s">
        <v>165</v>
      </c>
      <c r="E22" s="124" t="s">
        <v>150</v>
      </c>
      <c r="F22" s="221" t="s">
        <v>123</v>
      </c>
      <c r="G22" s="210">
        <v>1</v>
      </c>
      <c r="H22" s="205" t="s">
        <v>279</v>
      </c>
      <c r="I22" s="81"/>
    </row>
    <row r="23" spans="1:9" s="80" customFormat="1" ht="71.25" customHeight="1" x14ac:dyDescent="0.25">
      <c r="A23" s="214"/>
      <c r="B23" s="215"/>
      <c r="C23" s="218"/>
      <c r="D23" s="220"/>
      <c r="E23" s="124" t="s">
        <v>158</v>
      </c>
      <c r="F23" s="221"/>
      <c r="G23" s="211"/>
      <c r="H23" s="206"/>
      <c r="I23" s="81"/>
    </row>
    <row r="24" spans="1:9" s="80" customFormat="1" ht="153" x14ac:dyDescent="0.25">
      <c r="A24" s="207" t="s">
        <v>254</v>
      </c>
      <c r="B24" s="118">
        <v>4.0999999999999996</v>
      </c>
      <c r="C24" s="122" t="s">
        <v>238</v>
      </c>
      <c r="D24" s="126" t="s">
        <v>241</v>
      </c>
      <c r="E24" s="126" t="s">
        <v>60</v>
      </c>
      <c r="F24" s="126" t="s">
        <v>123</v>
      </c>
      <c r="G24" s="127">
        <v>1</v>
      </c>
      <c r="H24" s="122" t="s">
        <v>272</v>
      </c>
      <c r="I24" s="81"/>
    </row>
    <row r="25" spans="1:9" s="80" customFormat="1" ht="66.75" customHeight="1" x14ac:dyDescent="0.25">
      <c r="A25" s="208"/>
      <c r="B25" s="83">
        <v>4.2</v>
      </c>
      <c r="C25" s="119" t="s">
        <v>166</v>
      </c>
      <c r="D25" s="120" t="s">
        <v>167</v>
      </c>
      <c r="E25" s="120" t="s">
        <v>168</v>
      </c>
      <c r="F25" s="124" t="s">
        <v>123</v>
      </c>
      <c r="G25" s="121">
        <v>1</v>
      </c>
      <c r="H25" s="125" t="s">
        <v>280</v>
      </c>
      <c r="I25" s="81"/>
    </row>
    <row r="26" spans="1:9" s="80" customFormat="1" ht="279" customHeight="1" x14ac:dyDescent="0.25">
      <c r="A26" s="209"/>
      <c r="B26" s="83">
        <v>4.3</v>
      </c>
      <c r="C26" s="123" t="s">
        <v>169</v>
      </c>
      <c r="D26" s="124" t="s">
        <v>170</v>
      </c>
      <c r="E26" s="124" t="s">
        <v>61</v>
      </c>
      <c r="F26" s="124" t="s">
        <v>123</v>
      </c>
      <c r="G26" s="121">
        <v>0.5</v>
      </c>
      <c r="H26" s="122" t="s">
        <v>282</v>
      </c>
      <c r="I26" s="81"/>
    </row>
    <row r="27" spans="1:9" s="80" customFormat="1" ht="90" customHeight="1" x14ac:dyDescent="0.25">
      <c r="A27" s="207" t="s">
        <v>255</v>
      </c>
      <c r="B27" s="83">
        <v>5.0999999999999996</v>
      </c>
      <c r="C27" s="119" t="s">
        <v>171</v>
      </c>
      <c r="D27" s="120" t="s">
        <v>65</v>
      </c>
      <c r="E27" s="120" t="s">
        <v>11</v>
      </c>
      <c r="F27" s="120" t="s">
        <v>123</v>
      </c>
      <c r="G27" s="128">
        <v>1</v>
      </c>
      <c r="H27" s="123" t="s">
        <v>219</v>
      </c>
      <c r="I27" s="81"/>
    </row>
    <row r="28" spans="1:9" s="80" customFormat="1" ht="105.75" customHeight="1" x14ac:dyDescent="0.25">
      <c r="A28" s="208"/>
      <c r="B28" s="83">
        <v>5.2</v>
      </c>
      <c r="C28" s="123" t="s">
        <v>66</v>
      </c>
      <c r="D28" s="124" t="s">
        <v>67</v>
      </c>
      <c r="E28" s="124" t="s">
        <v>172</v>
      </c>
      <c r="F28" s="124" t="s">
        <v>123</v>
      </c>
      <c r="G28" s="121">
        <v>1</v>
      </c>
      <c r="H28" s="125" t="s">
        <v>281</v>
      </c>
      <c r="I28" s="81"/>
    </row>
    <row r="29" spans="1:9" s="80" customFormat="1" ht="99" customHeight="1" x14ac:dyDescent="0.25">
      <c r="A29" s="209"/>
      <c r="B29" s="78">
        <v>5.3</v>
      </c>
      <c r="C29" s="123" t="s">
        <v>68</v>
      </c>
      <c r="D29" s="124" t="s">
        <v>69</v>
      </c>
      <c r="E29" s="124" t="s">
        <v>173</v>
      </c>
      <c r="F29" s="124" t="s">
        <v>123</v>
      </c>
      <c r="G29" s="121">
        <v>1</v>
      </c>
      <c r="H29" s="125" t="s">
        <v>237</v>
      </c>
      <c r="I29" s="81"/>
    </row>
    <row r="30" spans="1:9" s="65" customFormat="1" x14ac:dyDescent="0.25">
      <c r="A30" s="27"/>
      <c r="B30" s="27"/>
      <c r="F30" s="62"/>
      <c r="G30" s="60"/>
      <c r="H30" s="28"/>
      <c r="I30" s="29"/>
    </row>
    <row r="31" spans="1:9" s="90" customFormat="1" ht="30" customHeight="1" x14ac:dyDescent="0.25">
      <c r="A31" s="159" t="s">
        <v>15</v>
      </c>
      <c r="B31" s="159"/>
      <c r="C31" s="103">
        <f>COUNTIF(C4:C29,"*")</f>
        <v>19</v>
      </c>
      <c r="D31" s="104"/>
      <c r="E31" s="159" t="s">
        <v>16</v>
      </c>
      <c r="F31" s="159"/>
      <c r="G31" s="105">
        <f>AVERAGE(G4:G29)</f>
        <v>0.92631578947368431</v>
      </c>
      <c r="H31" s="114"/>
      <c r="I31" s="115"/>
    </row>
  </sheetData>
  <mergeCells count="52">
    <mergeCell ref="H20:H21"/>
    <mergeCell ref="H18:H19"/>
    <mergeCell ref="G16:G17"/>
    <mergeCell ref="G12:G13"/>
    <mergeCell ref="G14:G15"/>
    <mergeCell ref="H16:H17"/>
    <mergeCell ref="H14:H15"/>
    <mergeCell ref="H12:H13"/>
    <mergeCell ref="G18:G19"/>
    <mergeCell ref="G20:G21"/>
    <mergeCell ref="B3:C3"/>
    <mergeCell ref="A2:B2"/>
    <mergeCell ref="C2:H2"/>
    <mergeCell ref="A31:B31"/>
    <mergeCell ref="E31:F31"/>
    <mergeCell ref="A4:A6"/>
    <mergeCell ref="B9:B10"/>
    <mergeCell ref="C9:C10"/>
    <mergeCell ref="D9:D10"/>
    <mergeCell ref="F9:F10"/>
    <mergeCell ref="B12:B13"/>
    <mergeCell ref="C12:C13"/>
    <mergeCell ref="D12:D13"/>
    <mergeCell ref="F12:F13"/>
    <mergeCell ref="D14:D15"/>
    <mergeCell ref="F14:F15"/>
    <mergeCell ref="B16:B17"/>
    <mergeCell ref="C16:C17"/>
    <mergeCell ref="D16:D17"/>
    <mergeCell ref="F16:F17"/>
    <mergeCell ref="B22:B23"/>
    <mergeCell ref="C22:C23"/>
    <mergeCell ref="D22:D23"/>
    <mergeCell ref="F22:F23"/>
    <mergeCell ref="F18:F19"/>
    <mergeCell ref="F20:F21"/>
    <mergeCell ref="H9:H10"/>
    <mergeCell ref="H22:H23"/>
    <mergeCell ref="A24:A26"/>
    <mergeCell ref="A27:A29"/>
    <mergeCell ref="G22:G23"/>
    <mergeCell ref="G9:G10"/>
    <mergeCell ref="A7:A11"/>
    <mergeCell ref="A12:A23"/>
    <mergeCell ref="B18:B19"/>
    <mergeCell ref="C18:C19"/>
    <mergeCell ref="D18:D19"/>
    <mergeCell ref="B20:B21"/>
    <mergeCell ref="C20:C21"/>
    <mergeCell ref="D20:D21"/>
    <mergeCell ref="B14:B15"/>
    <mergeCell ref="C14:C15"/>
  </mergeCells>
  <pageMargins left="0.7" right="0.7" top="0.75" bottom="0.75" header="0.3" footer="0.3"/>
  <pageSetup paperSize="9"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0"/>
  <sheetViews>
    <sheetView showGridLines="0" topLeftCell="A17" zoomScale="110" zoomScaleNormal="110" workbookViewId="0">
      <selection activeCell="J18" sqref="J18"/>
    </sheetView>
  </sheetViews>
  <sheetFormatPr baseColWidth="10" defaultColWidth="11.42578125" defaultRowHeight="12.75" x14ac:dyDescent="0.2"/>
  <cols>
    <col min="1" max="1" width="19.7109375" style="26" customWidth="1"/>
    <col min="2" max="2" width="4" style="9" bestFit="1" customWidth="1"/>
    <col min="3" max="3" width="33" style="9" customWidth="1"/>
    <col min="4" max="4" width="37.5703125" style="9" customWidth="1"/>
    <col min="5" max="5" width="20.5703125" style="9" customWidth="1"/>
    <col min="6" max="6" width="20.28515625" style="9" customWidth="1"/>
    <col min="7" max="7" width="13.7109375" style="23" customWidth="1"/>
    <col min="8" max="8" width="12.28515625" style="58" customWidth="1"/>
    <col min="9" max="9" width="46.5703125" style="9" customWidth="1"/>
    <col min="10" max="10" width="29" style="63" customWidth="1"/>
    <col min="11" max="16384" width="11.42578125" style="9"/>
  </cols>
  <sheetData>
    <row r="1" spans="1:10" s="24" customFormat="1" ht="28.5" customHeight="1" x14ac:dyDescent="0.25">
      <c r="A1" s="194" t="s">
        <v>70</v>
      </c>
      <c r="B1" s="194"/>
      <c r="C1" s="194" t="s">
        <v>71</v>
      </c>
      <c r="D1" s="194"/>
      <c r="E1" s="194"/>
      <c r="F1" s="194"/>
      <c r="G1" s="194"/>
      <c r="H1" s="194"/>
      <c r="I1" s="194"/>
      <c r="J1" s="89"/>
    </row>
    <row r="2" spans="1:10" s="46" customFormat="1" ht="30" x14ac:dyDescent="0.25">
      <c r="A2" s="50" t="s">
        <v>3</v>
      </c>
      <c r="B2" s="228" t="s">
        <v>4</v>
      </c>
      <c r="C2" s="228"/>
      <c r="D2" s="50" t="s">
        <v>5</v>
      </c>
      <c r="E2" s="50" t="s">
        <v>72</v>
      </c>
      <c r="F2" s="50" t="s">
        <v>6</v>
      </c>
      <c r="G2" s="49" t="s">
        <v>7</v>
      </c>
      <c r="H2" s="66" t="s">
        <v>8</v>
      </c>
      <c r="I2" s="47" t="s">
        <v>9</v>
      </c>
      <c r="J2" s="90"/>
    </row>
    <row r="3" spans="1:10" s="77" customFormat="1" ht="156" customHeight="1" x14ac:dyDescent="0.2">
      <c r="A3" s="229" t="s">
        <v>222</v>
      </c>
      <c r="B3" s="95" t="s">
        <v>175</v>
      </c>
      <c r="C3" s="123" t="s">
        <v>75</v>
      </c>
      <c r="D3" s="123" t="s">
        <v>76</v>
      </c>
      <c r="E3" s="124" t="s">
        <v>77</v>
      </c>
      <c r="F3" s="124" t="s">
        <v>60</v>
      </c>
      <c r="G3" s="124" t="s">
        <v>140</v>
      </c>
      <c r="H3" s="129">
        <v>1</v>
      </c>
      <c r="I3" s="119" t="s">
        <v>269</v>
      </c>
      <c r="J3" s="91"/>
    </row>
    <row r="4" spans="1:10" s="77" customFormat="1" ht="162" customHeight="1" x14ac:dyDescent="0.2">
      <c r="A4" s="230"/>
      <c r="B4" s="156" t="s">
        <v>176</v>
      </c>
      <c r="C4" s="218" t="s">
        <v>177</v>
      </c>
      <c r="D4" s="218" t="s">
        <v>178</v>
      </c>
      <c r="E4" s="221" t="s">
        <v>179</v>
      </c>
      <c r="F4" s="124" t="s">
        <v>60</v>
      </c>
      <c r="G4" s="221" t="s">
        <v>140</v>
      </c>
      <c r="H4" s="233">
        <v>1</v>
      </c>
      <c r="I4" s="203" t="s">
        <v>286</v>
      </c>
      <c r="J4" s="91"/>
    </row>
    <row r="5" spans="1:10" s="77" customFormat="1" ht="67.5" customHeight="1" x14ac:dyDescent="0.2">
      <c r="A5" s="230"/>
      <c r="B5" s="156"/>
      <c r="C5" s="218"/>
      <c r="D5" s="218"/>
      <c r="E5" s="221"/>
      <c r="F5" s="124" t="s">
        <v>180</v>
      </c>
      <c r="G5" s="221"/>
      <c r="H5" s="234"/>
      <c r="I5" s="232"/>
      <c r="J5" s="91"/>
    </row>
    <row r="6" spans="1:10" s="77" customFormat="1" ht="84" customHeight="1" x14ac:dyDescent="0.2">
      <c r="A6" s="230"/>
      <c r="B6" s="95" t="s">
        <v>181</v>
      </c>
      <c r="C6" s="130" t="s">
        <v>182</v>
      </c>
      <c r="D6" s="130" t="s">
        <v>73</v>
      </c>
      <c r="E6" s="120" t="s">
        <v>74</v>
      </c>
      <c r="F6" s="120" t="s">
        <v>154</v>
      </c>
      <c r="G6" s="124" t="s">
        <v>140</v>
      </c>
      <c r="H6" s="129">
        <v>1</v>
      </c>
      <c r="I6" s="119" t="s">
        <v>261</v>
      </c>
      <c r="J6" s="91"/>
    </row>
    <row r="7" spans="1:10" s="77" customFormat="1" ht="87" customHeight="1" x14ac:dyDescent="0.2">
      <c r="A7" s="230"/>
      <c r="B7" s="95" t="s">
        <v>183</v>
      </c>
      <c r="C7" s="130" t="s">
        <v>184</v>
      </c>
      <c r="D7" s="130" t="s">
        <v>185</v>
      </c>
      <c r="E7" s="120" t="s">
        <v>186</v>
      </c>
      <c r="F7" s="120" t="s">
        <v>154</v>
      </c>
      <c r="G7" s="124" t="s">
        <v>140</v>
      </c>
      <c r="H7" s="129">
        <v>1</v>
      </c>
      <c r="I7" s="119" t="s">
        <v>270</v>
      </c>
      <c r="J7" s="91"/>
    </row>
    <row r="8" spans="1:10" s="77" customFormat="1" ht="109.5" customHeight="1" x14ac:dyDescent="0.2">
      <c r="A8" s="231"/>
      <c r="B8" s="95" t="s">
        <v>187</v>
      </c>
      <c r="C8" s="123" t="s">
        <v>78</v>
      </c>
      <c r="D8" s="123" t="s">
        <v>79</v>
      </c>
      <c r="E8" s="124" t="s">
        <v>188</v>
      </c>
      <c r="F8" s="124" t="s">
        <v>189</v>
      </c>
      <c r="G8" s="124" t="s">
        <v>123</v>
      </c>
      <c r="H8" s="129">
        <v>0.8</v>
      </c>
      <c r="I8" s="131" t="s">
        <v>239</v>
      </c>
      <c r="J8" s="91"/>
    </row>
    <row r="9" spans="1:10" s="77" customFormat="1" ht="36" customHeight="1" x14ac:dyDescent="0.2">
      <c r="A9" s="229" t="s">
        <v>223</v>
      </c>
      <c r="B9" s="156" t="s">
        <v>190</v>
      </c>
      <c r="C9" s="157" t="s">
        <v>191</v>
      </c>
      <c r="D9" s="218" t="s">
        <v>192</v>
      </c>
      <c r="E9" s="221" t="s">
        <v>192</v>
      </c>
      <c r="F9" s="221" t="s">
        <v>60</v>
      </c>
      <c r="G9" s="221" t="s">
        <v>140</v>
      </c>
      <c r="H9" s="235">
        <v>1</v>
      </c>
      <c r="I9" s="203" t="s">
        <v>221</v>
      </c>
      <c r="J9" s="91"/>
    </row>
    <row r="10" spans="1:10" s="77" customFormat="1" ht="75.75" customHeight="1" x14ac:dyDescent="0.2">
      <c r="A10" s="231"/>
      <c r="B10" s="156"/>
      <c r="C10" s="157"/>
      <c r="D10" s="218"/>
      <c r="E10" s="221"/>
      <c r="F10" s="221"/>
      <c r="G10" s="221"/>
      <c r="H10" s="236"/>
      <c r="I10" s="204"/>
      <c r="J10" s="91"/>
    </row>
    <row r="11" spans="1:10" s="77" customFormat="1" ht="128.25" customHeight="1" x14ac:dyDescent="0.2">
      <c r="A11" s="229" t="s">
        <v>224</v>
      </c>
      <c r="B11" s="93" t="s">
        <v>193</v>
      </c>
      <c r="C11" s="132" t="s">
        <v>240</v>
      </c>
      <c r="D11" s="119" t="s">
        <v>194</v>
      </c>
      <c r="E11" s="120" t="s">
        <v>81</v>
      </c>
      <c r="F11" s="120" t="s">
        <v>80</v>
      </c>
      <c r="G11" s="120" t="s">
        <v>140</v>
      </c>
      <c r="H11" s="116">
        <v>1</v>
      </c>
      <c r="I11" s="133" t="s">
        <v>273</v>
      </c>
      <c r="J11" s="92"/>
    </row>
    <row r="12" spans="1:10" s="77" customFormat="1" ht="108.75" customHeight="1" x14ac:dyDescent="0.2">
      <c r="A12" s="230"/>
      <c r="B12" s="93" t="s">
        <v>195</v>
      </c>
      <c r="C12" s="119" t="s">
        <v>82</v>
      </c>
      <c r="D12" s="119" t="s">
        <v>83</v>
      </c>
      <c r="E12" s="120" t="s">
        <v>84</v>
      </c>
      <c r="F12" s="120" t="s">
        <v>80</v>
      </c>
      <c r="G12" s="120" t="s">
        <v>140</v>
      </c>
      <c r="H12" s="116">
        <v>1</v>
      </c>
      <c r="I12" s="130" t="s">
        <v>287</v>
      </c>
      <c r="J12" s="91"/>
    </row>
    <row r="13" spans="1:10" s="77" customFormat="1" ht="138.75" customHeight="1" x14ac:dyDescent="0.2">
      <c r="A13" s="230"/>
      <c r="B13" s="95" t="s">
        <v>196</v>
      </c>
      <c r="C13" s="119" t="s">
        <v>197</v>
      </c>
      <c r="D13" s="119" t="s">
        <v>198</v>
      </c>
      <c r="E13" s="120" t="s">
        <v>199</v>
      </c>
      <c r="F13" s="120" t="s">
        <v>80</v>
      </c>
      <c r="G13" s="120" t="s">
        <v>140</v>
      </c>
      <c r="H13" s="116">
        <v>1</v>
      </c>
      <c r="I13" s="133" t="s">
        <v>274</v>
      </c>
      <c r="J13" s="91"/>
    </row>
    <row r="14" spans="1:10" s="77" customFormat="1" ht="111" customHeight="1" x14ac:dyDescent="0.2">
      <c r="A14" s="230"/>
      <c r="B14" s="95" t="s">
        <v>200</v>
      </c>
      <c r="C14" s="130" t="s">
        <v>201</v>
      </c>
      <c r="D14" s="119" t="s">
        <v>202</v>
      </c>
      <c r="E14" s="120" t="s">
        <v>203</v>
      </c>
      <c r="F14" s="120" t="s">
        <v>80</v>
      </c>
      <c r="G14" s="120" t="s">
        <v>140</v>
      </c>
      <c r="H14" s="116">
        <v>1</v>
      </c>
      <c r="I14" s="133" t="s">
        <v>275</v>
      </c>
      <c r="J14" s="91"/>
    </row>
    <row r="15" spans="1:10" s="77" customFormat="1" ht="58.5" customHeight="1" x14ac:dyDescent="0.2">
      <c r="A15" s="230"/>
      <c r="B15" s="95" t="s">
        <v>204</v>
      </c>
      <c r="C15" s="119" t="s">
        <v>205</v>
      </c>
      <c r="D15" s="119" t="s">
        <v>206</v>
      </c>
      <c r="E15" s="120" t="s">
        <v>207</v>
      </c>
      <c r="F15" s="120" t="s">
        <v>80</v>
      </c>
      <c r="G15" s="120" t="s">
        <v>140</v>
      </c>
      <c r="H15" s="116">
        <v>1</v>
      </c>
      <c r="I15" s="133" t="s">
        <v>276</v>
      </c>
      <c r="J15" s="91"/>
    </row>
    <row r="16" spans="1:10" s="77" customFormat="1" ht="67.5" customHeight="1" x14ac:dyDescent="0.2">
      <c r="A16" s="230"/>
      <c r="B16" s="95" t="s">
        <v>208</v>
      </c>
      <c r="C16" s="119" t="s">
        <v>216</v>
      </c>
      <c r="D16" s="119" t="s">
        <v>209</v>
      </c>
      <c r="E16" s="120" t="s">
        <v>85</v>
      </c>
      <c r="F16" s="120" t="s">
        <v>80</v>
      </c>
      <c r="G16" s="120" t="s">
        <v>140</v>
      </c>
      <c r="H16" s="116">
        <v>1</v>
      </c>
      <c r="I16" s="133" t="s">
        <v>277</v>
      </c>
      <c r="J16" s="91"/>
    </row>
    <row r="17" spans="1:10" s="77" customFormat="1" ht="134.25" customHeight="1" x14ac:dyDescent="0.2">
      <c r="A17" s="94" t="s">
        <v>225</v>
      </c>
      <c r="B17" s="95" t="s">
        <v>210</v>
      </c>
      <c r="C17" s="119" t="s">
        <v>211</v>
      </c>
      <c r="D17" s="119" t="s">
        <v>212</v>
      </c>
      <c r="E17" s="120" t="s">
        <v>213</v>
      </c>
      <c r="F17" s="120" t="s">
        <v>214</v>
      </c>
      <c r="G17" s="120" t="s">
        <v>140</v>
      </c>
      <c r="H17" s="129">
        <v>0.95</v>
      </c>
      <c r="I17" s="145" t="s">
        <v>290</v>
      </c>
      <c r="J17" s="91"/>
    </row>
    <row r="18" spans="1:10" s="77" customFormat="1" ht="143.25" customHeight="1" x14ac:dyDescent="0.2">
      <c r="A18" s="82" t="s">
        <v>226</v>
      </c>
      <c r="B18" s="95" t="s">
        <v>215</v>
      </c>
      <c r="C18" s="123" t="s">
        <v>86</v>
      </c>
      <c r="D18" s="123" t="s">
        <v>87</v>
      </c>
      <c r="E18" s="124" t="s">
        <v>88</v>
      </c>
      <c r="F18" s="124" t="s">
        <v>60</v>
      </c>
      <c r="G18" s="124" t="s">
        <v>140</v>
      </c>
      <c r="H18" s="121">
        <v>1</v>
      </c>
      <c r="I18" s="122" t="s">
        <v>268</v>
      </c>
      <c r="J18" s="91"/>
    </row>
    <row r="20" spans="1:10" ht="22.5" customHeight="1" x14ac:dyDescent="0.2">
      <c r="A20" s="227" t="s">
        <v>15</v>
      </c>
      <c r="B20" s="227"/>
      <c r="C20" s="36">
        <f>COUNTIF(C3:C18,"*")</f>
        <v>14</v>
      </c>
      <c r="D20" s="11"/>
      <c r="F20" s="227" t="s">
        <v>16</v>
      </c>
      <c r="G20" s="227"/>
      <c r="H20" s="37">
        <f>AVERAGE(H3:H18)</f>
        <v>0.9821428571428571</v>
      </c>
    </row>
  </sheetData>
  <mergeCells count="23">
    <mergeCell ref="D9:D10"/>
    <mergeCell ref="I4:I5"/>
    <mergeCell ref="H4:H5"/>
    <mergeCell ref="A1:B1"/>
    <mergeCell ref="C1:I1"/>
    <mergeCell ref="I9:I10"/>
    <mergeCell ref="H9:H10"/>
    <mergeCell ref="A20:B20"/>
    <mergeCell ref="F20:G20"/>
    <mergeCell ref="B2:C2"/>
    <mergeCell ref="A3:A8"/>
    <mergeCell ref="B4:B5"/>
    <mergeCell ref="C4:C5"/>
    <mergeCell ref="D4:D5"/>
    <mergeCell ref="E4:E5"/>
    <mergeCell ref="G4:G5"/>
    <mergeCell ref="B9:B10"/>
    <mergeCell ref="C9:C10"/>
    <mergeCell ref="A11:A16"/>
    <mergeCell ref="A9:A10"/>
    <mergeCell ref="G9:G10"/>
    <mergeCell ref="E9:E10"/>
    <mergeCell ref="F9:F10"/>
  </mergeCells>
  <pageMargins left="0.7" right="0.7" top="0.75" bottom="0.75" header="0.3" footer="0.3"/>
  <pageSetup paperSize="9"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opLeftCell="A7" zoomScaleNormal="100" workbookViewId="0">
      <selection activeCell="T20" sqref="T20"/>
    </sheetView>
  </sheetViews>
  <sheetFormatPr baseColWidth="10" defaultRowHeight="15" x14ac:dyDescent="0.25"/>
  <cols>
    <col min="1" max="1" width="2.5703125" customWidth="1"/>
    <col min="2" max="2" width="20.85546875" customWidth="1"/>
    <col min="3" max="3" width="21" customWidth="1"/>
    <col min="4" max="4" width="5.28515625" customWidth="1"/>
    <col min="6" max="6" width="9.140625" customWidth="1"/>
    <col min="7" max="7" width="7.140625" bestFit="1" customWidth="1"/>
    <col min="8" max="8" width="11.140625" bestFit="1" customWidth="1"/>
    <col min="9" max="9" width="2.85546875" customWidth="1"/>
    <col min="14" max="15" width="16.5703125" customWidth="1"/>
    <col min="16" max="16" width="1.7109375" customWidth="1"/>
  </cols>
  <sheetData>
    <row r="1" spans="1:16" x14ac:dyDescent="0.25">
      <c r="A1" s="13"/>
      <c r="B1" s="14"/>
      <c r="C1" s="14"/>
      <c r="D1" s="14"/>
      <c r="E1" s="14"/>
      <c r="F1" s="14"/>
      <c r="G1" s="14"/>
      <c r="H1" s="14"/>
      <c r="I1" s="14"/>
      <c r="J1" s="14"/>
      <c r="K1" s="14"/>
      <c r="L1" s="14"/>
      <c r="M1" s="14"/>
      <c r="N1" s="14"/>
      <c r="O1" s="14"/>
      <c r="P1" s="15"/>
    </row>
    <row r="2" spans="1:16" ht="18" x14ac:dyDescent="0.25">
      <c r="A2" s="16"/>
      <c r="B2" s="162" t="s">
        <v>0</v>
      </c>
      <c r="C2" s="162"/>
      <c r="D2" s="162"/>
      <c r="E2" s="162"/>
      <c r="F2" s="162"/>
      <c r="G2" s="162"/>
      <c r="H2" s="162"/>
      <c r="I2" s="162"/>
      <c r="J2" s="162"/>
      <c r="K2" s="162"/>
      <c r="L2" s="162"/>
      <c r="M2" s="162"/>
      <c r="N2" s="162"/>
      <c r="O2" s="162"/>
      <c r="P2" s="17"/>
    </row>
    <row r="3" spans="1:16" ht="18" x14ac:dyDescent="0.25">
      <c r="A3" s="16"/>
      <c r="B3" s="240" t="s">
        <v>89</v>
      </c>
      <c r="C3" s="240"/>
      <c r="D3" s="240"/>
      <c r="E3" s="240"/>
      <c r="F3" s="240"/>
      <c r="G3" s="240"/>
      <c r="H3" s="240"/>
      <c r="I3" s="240"/>
      <c r="J3" s="240"/>
      <c r="K3" s="240"/>
      <c r="L3" s="240"/>
      <c r="M3" s="240"/>
      <c r="N3" s="240"/>
      <c r="O3" s="240"/>
      <c r="P3" s="17"/>
    </row>
    <row r="4" spans="1:16" x14ac:dyDescent="0.25">
      <c r="A4" s="16"/>
      <c r="B4" s="1"/>
      <c r="C4" s="1"/>
      <c r="D4" s="2"/>
      <c r="E4" s="2"/>
      <c r="F4" s="2"/>
      <c r="G4" s="2"/>
      <c r="H4" s="2"/>
      <c r="I4" s="6"/>
      <c r="J4" s="2"/>
      <c r="K4" s="2"/>
      <c r="L4" s="2"/>
      <c r="M4" s="2"/>
      <c r="N4" s="2"/>
      <c r="O4" s="2"/>
      <c r="P4" s="17"/>
    </row>
    <row r="5" spans="1:16" ht="25.5" customHeight="1" x14ac:dyDescent="0.25">
      <c r="A5" s="16"/>
      <c r="B5" s="241" t="s">
        <v>90</v>
      </c>
      <c r="C5" s="241"/>
      <c r="D5" s="241"/>
      <c r="E5" s="241" t="s">
        <v>15</v>
      </c>
      <c r="F5" s="241" t="s">
        <v>91</v>
      </c>
      <c r="G5" s="241"/>
      <c r="H5" s="241"/>
      <c r="I5" s="6"/>
      <c r="J5" s="242" t="s">
        <v>92</v>
      </c>
      <c r="K5" s="242"/>
      <c r="L5" s="243" t="s">
        <v>259</v>
      </c>
      <c r="M5" s="243"/>
      <c r="N5" s="243"/>
      <c r="O5" s="243"/>
      <c r="P5" s="17"/>
    </row>
    <row r="6" spans="1:16" ht="36" customHeight="1" x14ac:dyDescent="0.25">
      <c r="A6" s="16"/>
      <c r="B6" s="241"/>
      <c r="C6" s="241"/>
      <c r="D6" s="241"/>
      <c r="E6" s="241"/>
      <c r="F6" s="57" t="s">
        <v>93</v>
      </c>
      <c r="G6" s="57" t="s">
        <v>94</v>
      </c>
      <c r="H6" s="57" t="s">
        <v>95</v>
      </c>
      <c r="I6" s="6"/>
      <c r="J6" s="3"/>
      <c r="K6" s="3"/>
      <c r="L6" s="3"/>
      <c r="M6" s="3"/>
      <c r="N6" s="3"/>
      <c r="O6" s="3"/>
      <c r="P6" s="17"/>
    </row>
    <row r="7" spans="1:16" ht="48.75" customHeight="1" x14ac:dyDescent="0.25">
      <c r="A7" s="16"/>
      <c r="B7" s="41" t="str">
        <f>'[1]Componente 1'!A5</f>
        <v>Componente 1</v>
      </c>
      <c r="C7" s="244" t="str">
        <f>'Componente 1'!B5</f>
        <v>Gestión del Riesgo de Corrupción - Mapa de Riesgos de Corrupción</v>
      </c>
      <c r="D7" s="244"/>
      <c r="E7" s="42">
        <f>'Componente 1'!C23</f>
        <v>7</v>
      </c>
      <c r="F7" s="43">
        <v>0.35000000000000003</v>
      </c>
      <c r="G7" s="43">
        <v>0.65</v>
      </c>
      <c r="H7" s="43">
        <f>'Componente 1'!G23</f>
        <v>0.95000000000000007</v>
      </c>
      <c r="I7" s="6"/>
      <c r="J7" s="5"/>
      <c r="K7" s="5"/>
      <c r="L7" s="5"/>
      <c r="M7" s="5"/>
      <c r="N7" s="5"/>
      <c r="O7" s="5"/>
      <c r="P7" s="17"/>
    </row>
    <row r="8" spans="1:16" ht="36.75" customHeight="1" x14ac:dyDescent="0.25">
      <c r="A8" s="16"/>
      <c r="B8" s="41" t="str">
        <f>'[1]Componente 2'!A2</f>
        <v>Componente 2</v>
      </c>
      <c r="C8" s="244" t="str">
        <f>'Componente 2'!A3</f>
        <v>Planeación de la Estrategia de Racionalización</v>
      </c>
      <c r="D8" s="244"/>
      <c r="E8" s="42">
        <f>'Componente 2'!D15</f>
        <v>3</v>
      </c>
      <c r="F8" s="43">
        <v>0.43333333333333335</v>
      </c>
      <c r="G8" s="43">
        <v>0.48333333333333334</v>
      </c>
      <c r="H8" s="43">
        <f>'Componente 2'!L15</f>
        <v>1</v>
      </c>
      <c r="I8" s="6"/>
      <c r="J8" s="5"/>
      <c r="K8" s="5"/>
      <c r="L8" s="5"/>
      <c r="M8" s="5"/>
      <c r="N8" s="5"/>
      <c r="O8" s="5"/>
      <c r="P8" s="17"/>
    </row>
    <row r="9" spans="1:16" ht="28.5" customHeight="1" x14ac:dyDescent="0.25">
      <c r="A9" s="16"/>
      <c r="B9" s="41" t="str">
        <f>'[1]Componente 3'!A2</f>
        <v>Componente 3</v>
      </c>
      <c r="C9" s="244" t="str">
        <f>'Componente 3'!B2</f>
        <v>Rendición de cuentas</v>
      </c>
      <c r="D9" s="244"/>
      <c r="E9" s="42">
        <f>'Componente 3'!C12</f>
        <v>6</v>
      </c>
      <c r="F9" s="43">
        <v>0.23333333333333336</v>
      </c>
      <c r="G9" s="43">
        <v>0.36666666666666664</v>
      </c>
      <c r="H9" s="43">
        <f>'Componente 3'!G12</f>
        <v>0.8</v>
      </c>
      <c r="I9" s="6"/>
      <c r="J9" s="5"/>
      <c r="K9" s="5"/>
      <c r="L9" s="5"/>
      <c r="M9" s="5"/>
      <c r="N9" s="5"/>
      <c r="O9" s="5"/>
      <c r="P9" s="17"/>
    </row>
    <row r="10" spans="1:16" ht="29.25" customHeight="1" x14ac:dyDescent="0.25">
      <c r="A10" s="16"/>
      <c r="B10" s="41" t="str">
        <f>'[1]Componente 4'!A2</f>
        <v>Componente 4</v>
      </c>
      <c r="C10" s="244" t="str">
        <f>'Componente 4'!C2</f>
        <v>Mecanismos para Mejorar la Atención al Ciudadano</v>
      </c>
      <c r="D10" s="244"/>
      <c r="E10" s="42">
        <f>'Componente 4'!C31</f>
        <v>19</v>
      </c>
      <c r="F10" s="43">
        <v>0.4366666666666667</v>
      </c>
      <c r="G10" s="43">
        <v>0.67333333333333334</v>
      </c>
      <c r="H10" s="43">
        <f>'Componente 4'!G31</f>
        <v>0.92631578947368431</v>
      </c>
      <c r="I10" s="6"/>
      <c r="J10" s="5"/>
      <c r="K10" s="5"/>
      <c r="L10" s="5"/>
      <c r="M10" s="5"/>
      <c r="N10" s="5"/>
      <c r="O10" s="5"/>
      <c r="P10" s="17"/>
    </row>
    <row r="11" spans="1:16" ht="42.75" customHeight="1" x14ac:dyDescent="0.25">
      <c r="A11" s="16"/>
      <c r="B11" s="41" t="str">
        <f>'[1]Componente 5 '!A1</f>
        <v>Componente 5</v>
      </c>
      <c r="C11" s="244" t="str">
        <f>'Componente 5 '!C1</f>
        <v>Mecanismos para la Transparencia y Acceso a la Información</v>
      </c>
      <c r="D11" s="244"/>
      <c r="E11" s="42">
        <f>'Componente 5 '!C20</f>
        <v>14</v>
      </c>
      <c r="F11" s="43">
        <v>0.42666666666666669</v>
      </c>
      <c r="G11" s="43">
        <v>0.7071428571428573</v>
      </c>
      <c r="H11" s="43">
        <f>'Componente 5 '!H20</f>
        <v>0.9821428571428571</v>
      </c>
      <c r="I11" s="6"/>
      <c r="J11" s="5"/>
      <c r="K11" s="5"/>
      <c r="L11" s="5"/>
      <c r="M11" s="5"/>
      <c r="N11" s="5"/>
      <c r="O11" s="5"/>
      <c r="P11" s="17"/>
    </row>
    <row r="12" spans="1:16" s="8" customFormat="1" ht="36" customHeight="1" x14ac:dyDescent="0.25">
      <c r="A12" s="18"/>
      <c r="B12" s="237" t="s">
        <v>96</v>
      </c>
      <c r="C12" s="238"/>
      <c r="D12" s="239"/>
      <c r="E12" s="40">
        <f>SUM(E7:E11)</f>
        <v>49</v>
      </c>
      <c r="F12" s="44">
        <v>0.37600000000000006</v>
      </c>
      <c r="G12" s="44">
        <v>0.5760952380952381</v>
      </c>
      <c r="H12" s="44">
        <f>AVERAGE(H7:H11)</f>
        <v>0.93169172932330824</v>
      </c>
      <c r="I12" s="6"/>
      <c r="J12" s="5"/>
      <c r="K12" s="5"/>
      <c r="L12" s="5"/>
      <c r="M12" s="5"/>
      <c r="N12" s="5"/>
      <c r="O12" s="5"/>
      <c r="P12" s="19"/>
    </row>
    <row r="13" spans="1:16" s="8" customFormat="1" ht="15" customHeight="1" x14ac:dyDescent="0.25">
      <c r="A13" s="18"/>
      <c r="B13" s="4"/>
      <c r="C13" s="4"/>
      <c r="D13" s="5"/>
      <c r="E13" s="5"/>
      <c r="F13" s="5"/>
      <c r="G13" s="5"/>
      <c r="H13" s="5"/>
      <c r="I13" s="6"/>
      <c r="J13" s="5"/>
      <c r="K13" s="5"/>
      <c r="L13" s="5"/>
      <c r="M13" s="5"/>
      <c r="N13" s="5"/>
      <c r="O13" s="5"/>
      <c r="P13" s="19"/>
    </row>
    <row r="14" spans="1:16" s="8" customFormat="1" ht="15" customHeight="1" x14ac:dyDescent="0.25">
      <c r="A14" s="18"/>
      <c r="B14" s="4"/>
      <c r="C14" s="4"/>
      <c r="D14" s="5"/>
      <c r="E14" s="5"/>
      <c r="F14" s="5"/>
      <c r="G14" s="5"/>
      <c r="H14" s="5"/>
      <c r="I14" s="6"/>
      <c r="J14" s="5"/>
      <c r="K14" s="5"/>
      <c r="L14" s="5"/>
      <c r="M14" s="5"/>
      <c r="N14" s="5"/>
      <c r="O14" s="5"/>
      <c r="P14" s="19"/>
    </row>
    <row r="15" spans="1:16" ht="15.75" x14ac:dyDescent="0.25">
      <c r="A15" s="16"/>
      <c r="B15" s="250" t="s">
        <v>97</v>
      </c>
      <c r="C15" s="250"/>
      <c r="D15" s="250"/>
      <c r="E15" s="250"/>
      <c r="F15" s="250"/>
      <c r="G15" s="250"/>
      <c r="H15" s="250"/>
      <c r="I15" s="250"/>
      <c r="J15" s="250"/>
      <c r="K15" s="250"/>
      <c r="L15" s="250"/>
      <c r="M15" s="250"/>
      <c r="N15" s="250"/>
      <c r="O15" s="250"/>
      <c r="P15" s="17"/>
    </row>
    <row r="16" spans="1:16" ht="37.5" customHeight="1" x14ac:dyDescent="0.25">
      <c r="A16" s="16"/>
      <c r="B16" s="251" t="s">
        <v>291</v>
      </c>
      <c r="C16" s="251"/>
      <c r="D16" s="251"/>
      <c r="E16" s="251"/>
      <c r="F16" s="251"/>
      <c r="G16" s="251"/>
      <c r="H16" s="251"/>
      <c r="I16" s="251"/>
      <c r="J16" s="251"/>
      <c r="K16" s="251"/>
      <c r="L16" s="251"/>
      <c r="M16" s="251"/>
      <c r="N16" s="251"/>
      <c r="O16" s="251"/>
      <c r="P16" s="17"/>
    </row>
    <row r="17" spans="1:16" ht="37.5" customHeight="1" x14ac:dyDescent="0.25">
      <c r="A17" s="16"/>
      <c r="B17" s="251"/>
      <c r="C17" s="251"/>
      <c r="D17" s="251"/>
      <c r="E17" s="251"/>
      <c r="F17" s="251"/>
      <c r="G17" s="251"/>
      <c r="H17" s="251"/>
      <c r="I17" s="251"/>
      <c r="J17" s="251"/>
      <c r="K17" s="251"/>
      <c r="L17" s="251"/>
      <c r="M17" s="251"/>
      <c r="N17" s="251"/>
      <c r="O17" s="251"/>
      <c r="P17" s="17"/>
    </row>
    <row r="18" spans="1:16" ht="37.5" customHeight="1" x14ac:dyDescent="0.25">
      <c r="A18" s="16"/>
      <c r="B18" s="251"/>
      <c r="C18" s="251"/>
      <c r="D18" s="251"/>
      <c r="E18" s="251"/>
      <c r="F18" s="251"/>
      <c r="G18" s="251"/>
      <c r="H18" s="251"/>
      <c r="I18" s="251"/>
      <c r="J18" s="251"/>
      <c r="K18" s="251"/>
      <c r="L18" s="251"/>
      <c r="M18" s="251"/>
      <c r="N18" s="251"/>
      <c r="O18" s="251"/>
      <c r="P18" s="17"/>
    </row>
    <row r="19" spans="1:16" ht="37.5" customHeight="1" x14ac:dyDescent="0.25">
      <c r="A19" s="16"/>
      <c r="B19" s="251"/>
      <c r="C19" s="251"/>
      <c r="D19" s="251"/>
      <c r="E19" s="251"/>
      <c r="F19" s="251"/>
      <c r="G19" s="251"/>
      <c r="H19" s="251"/>
      <c r="I19" s="251"/>
      <c r="J19" s="251"/>
      <c r="K19" s="251"/>
      <c r="L19" s="251"/>
      <c r="M19" s="251"/>
      <c r="N19" s="251"/>
      <c r="O19" s="251"/>
      <c r="P19" s="17"/>
    </row>
    <row r="20" spans="1:16" ht="37.5" customHeight="1" x14ac:dyDescent="0.25">
      <c r="A20" s="16"/>
      <c r="B20" s="251"/>
      <c r="C20" s="251"/>
      <c r="D20" s="251"/>
      <c r="E20" s="251"/>
      <c r="F20" s="251"/>
      <c r="G20" s="251"/>
      <c r="H20" s="251"/>
      <c r="I20" s="251"/>
      <c r="J20" s="251"/>
      <c r="K20" s="251"/>
      <c r="L20" s="251"/>
      <c r="M20" s="251"/>
      <c r="N20" s="251"/>
      <c r="O20" s="251"/>
      <c r="P20" s="17"/>
    </row>
    <row r="21" spans="1:16" ht="37.5" customHeight="1" x14ac:dyDescent="0.25">
      <c r="A21" s="16"/>
      <c r="B21" s="251"/>
      <c r="C21" s="251"/>
      <c r="D21" s="251"/>
      <c r="E21" s="251"/>
      <c r="F21" s="251"/>
      <c r="G21" s="251"/>
      <c r="H21" s="251"/>
      <c r="I21" s="251"/>
      <c r="J21" s="251"/>
      <c r="K21" s="251"/>
      <c r="L21" s="251"/>
      <c r="M21" s="251"/>
      <c r="N21" s="251"/>
      <c r="O21" s="251"/>
      <c r="P21" s="17"/>
    </row>
    <row r="22" spans="1:16" ht="37.5" customHeight="1" x14ac:dyDescent="0.25">
      <c r="A22" s="16"/>
      <c r="B22" s="251"/>
      <c r="C22" s="251"/>
      <c r="D22" s="251"/>
      <c r="E22" s="251"/>
      <c r="F22" s="251"/>
      <c r="G22" s="251"/>
      <c r="H22" s="251"/>
      <c r="I22" s="251"/>
      <c r="J22" s="251"/>
      <c r="K22" s="251"/>
      <c r="L22" s="251"/>
      <c r="M22" s="251"/>
      <c r="N22" s="251"/>
      <c r="O22" s="251"/>
      <c r="P22" s="17"/>
    </row>
    <row r="23" spans="1:16" ht="66.75" customHeight="1" x14ac:dyDescent="0.25">
      <c r="A23" s="16"/>
      <c r="B23" s="251" t="s">
        <v>289</v>
      </c>
      <c r="C23" s="251"/>
      <c r="D23" s="251"/>
      <c r="E23" s="251"/>
      <c r="F23" s="251"/>
      <c r="G23" s="251"/>
      <c r="H23" s="251"/>
      <c r="I23" s="251"/>
      <c r="J23" s="251"/>
      <c r="K23" s="251"/>
      <c r="L23" s="251"/>
      <c r="M23" s="251"/>
      <c r="N23" s="251"/>
      <c r="O23" s="251"/>
      <c r="P23" s="17"/>
    </row>
    <row r="24" spans="1:16" ht="154.5" customHeight="1" x14ac:dyDescent="0.25">
      <c r="A24" s="16"/>
      <c r="B24" s="251"/>
      <c r="C24" s="251"/>
      <c r="D24" s="251"/>
      <c r="E24" s="251"/>
      <c r="F24" s="251"/>
      <c r="G24" s="251"/>
      <c r="H24" s="251"/>
      <c r="I24" s="251"/>
      <c r="J24" s="251"/>
      <c r="K24" s="251"/>
      <c r="L24" s="251"/>
      <c r="M24" s="251"/>
      <c r="N24" s="251"/>
      <c r="O24" s="251"/>
      <c r="P24" s="17"/>
    </row>
    <row r="25" spans="1:16" ht="151.5" customHeight="1" x14ac:dyDescent="0.25">
      <c r="A25" s="16"/>
      <c r="B25" s="251"/>
      <c r="C25" s="251"/>
      <c r="D25" s="251"/>
      <c r="E25" s="251"/>
      <c r="F25" s="251"/>
      <c r="G25" s="251"/>
      <c r="H25" s="251"/>
      <c r="I25" s="251"/>
      <c r="J25" s="251"/>
      <c r="K25" s="251"/>
      <c r="L25" s="251"/>
      <c r="M25" s="251"/>
      <c r="N25" s="251"/>
      <c r="O25" s="251"/>
      <c r="P25" s="17"/>
    </row>
    <row r="26" spans="1:16" ht="3.75" customHeight="1" x14ac:dyDescent="0.25">
      <c r="A26" s="16"/>
      <c r="B26" s="2"/>
      <c r="C26" s="2"/>
      <c r="D26" s="2"/>
      <c r="E26" s="2"/>
      <c r="F26" s="2"/>
      <c r="G26" s="2"/>
      <c r="H26" s="2"/>
      <c r="I26" s="2"/>
      <c r="J26" s="2"/>
      <c r="K26" s="2"/>
      <c r="L26" s="2"/>
      <c r="M26" s="2"/>
      <c r="N26" s="2"/>
      <c r="O26" s="2"/>
      <c r="P26" s="17"/>
    </row>
    <row r="27" spans="1:16" ht="25.5" customHeight="1" x14ac:dyDescent="0.25">
      <c r="A27" s="16"/>
      <c r="B27" s="252" t="s">
        <v>98</v>
      </c>
      <c r="C27" s="252"/>
      <c r="D27" s="252"/>
      <c r="E27" s="253" t="s">
        <v>283</v>
      </c>
      <c r="F27" s="253"/>
      <c r="G27" s="253"/>
      <c r="H27" s="253"/>
      <c r="I27" s="253"/>
      <c r="J27" s="253"/>
      <c r="K27" s="253"/>
      <c r="L27" s="253"/>
      <c r="M27" s="253"/>
      <c r="N27" s="253"/>
      <c r="O27" s="253"/>
      <c r="P27" s="17"/>
    </row>
    <row r="28" spans="1:16" ht="4.5" customHeight="1" x14ac:dyDescent="0.25">
      <c r="A28" s="16"/>
      <c r="B28" s="2"/>
      <c r="C28" s="2"/>
      <c r="D28" s="7"/>
      <c r="E28" s="2"/>
      <c r="F28" s="2"/>
      <c r="G28" s="2"/>
      <c r="H28" s="2"/>
      <c r="I28" s="2"/>
      <c r="J28" s="2"/>
      <c r="K28" s="2"/>
      <c r="L28" s="2"/>
      <c r="M28" s="2"/>
      <c r="N28" s="2"/>
      <c r="O28" s="2"/>
      <c r="P28" s="17"/>
    </row>
    <row r="29" spans="1:16" ht="35.25" customHeight="1" x14ac:dyDescent="0.25">
      <c r="A29" s="16"/>
      <c r="B29" s="245" t="s">
        <v>99</v>
      </c>
      <c r="C29" s="246"/>
      <c r="D29" s="247"/>
      <c r="E29" s="248" t="s">
        <v>100</v>
      </c>
      <c r="F29" s="248"/>
      <c r="G29" s="248"/>
      <c r="H29" s="248"/>
      <c r="I29" s="248"/>
      <c r="J29" s="248"/>
      <c r="K29" s="248"/>
      <c r="L29" s="248"/>
      <c r="M29" s="248"/>
      <c r="N29" s="248"/>
      <c r="O29" s="249"/>
      <c r="P29" s="17"/>
    </row>
    <row r="30" spans="1:16" ht="4.5" customHeight="1" x14ac:dyDescent="0.25">
      <c r="A30" s="16"/>
      <c r="B30" s="38"/>
      <c r="C30" s="2"/>
      <c r="D30" s="39"/>
      <c r="E30" s="2"/>
      <c r="F30" s="2"/>
      <c r="G30" s="2"/>
      <c r="H30" s="2"/>
      <c r="I30" s="2"/>
      <c r="J30" s="2"/>
      <c r="K30" s="2"/>
      <c r="L30" s="2"/>
      <c r="M30" s="2"/>
      <c r="N30" s="2"/>
      <c r="O30" s="2"/>
      <c r="P30" s="17"/>
    </row>
    <row r="31" spans="1:16" ht="35.25" customHeight="1" x14ac:dyDescent="0.25">
      <c r="A31" s="16"/>
      <c r="B31" s="245" t="s">
        <v>101</v>
      </c>
      <c r="C31" s="246"/>
      <c r="D31" s="247"/>
      <c r="E31" s="248" t="s">
        <v>102</v>
      </c>
      <c r="F31" s="248"/>
      <c r="G31" s="248"/>
      <c r="H31" s="248"/>
      <c r="I31" s="248"/>
      <c r="J31" s="248"/>
      <c r="K31" s="248"/>
      <c r="L31" s="248"/>
      <c r="M31" s="248"/>
      <c r="N31" s="248"/>
      <c r="O31" s="249"/>
      <c r="P31" s="17"/>
    </row>
    <row r="32" spans="1:16" ht="8.25" customHeight="1" thickBot="1" x14ac:dyDescent="0.3">
      <c r="A32" s="86"/>
      <c r="B32" s="87"/>
      <c r="C32" s="87"/>
      <c r="D32" s="87"/>
      <c r="E32" s="87"/>
      <c r="F32" s="87"/>
      <c r="G32" s="87"/>
      <c r="H32" s="87"/>
      <c r="I32" s="87"/>
      <c r="J32" s="87"/>
      <c r="K32" s="87"/>
      <c r="L32" s="87"/>
      <c r="M32" s="87"/>
      <c r="N32" s="87"/>
      <c r="O32" s="87"/>
      <c r="P32" s="88"/>
    </row>
  </sheetData>
  <mergeCells count="22">
    <mergeCell ref="B31:D31"/>
    <mergeCell ref="E31:O31"/>
    <mergeCell ref="B15:O15"/>
    <mergeCell ref="B16:O22"/>
    <mergeCell ref="B27:D27"/>
    <mergeCell ref="E27:O27"/>
    <mergeCell ref="B29:D29"/>
    <mergeCell ref="E29:O29"/>
    <mergeCell ref="B23:O25"/>
    <mergeCell ref="B12:D12"/>
    <mergeCell ref="B2:O2"/>
    <mergeCell ref="B3:O3"/>
    <mergeCell ref="B5:D6"/>
    <mergeCell ref="E5:E6"/>
    <mergeCell ref="F5:H5"/>
    <mergeCell ref="J5:K5"/>
    <mergeCell ref="L5:O5"/>
    <mergeCell ref="C7:D7"/>
    <mergeCell ref="C8:D8"/>
    <mergeCell ref="C9:D9"/>
    <mergeCell ref="C10:D10"/>
    <mergeCell ref="C11:D11"/>
  </mergeCells>
  <pageMargins left="0.7" right="0.7" top="0.75" bottom="0.75" header="0.3" footer="0.3"/>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zoomScale="90" zoomScaleNormal="90" zoomScaleSheetLayoutView="100" workbookViewId="0">
      <selection activeCell="Q6" sqref="Q6"/>
    </sheetView>
  </sheetViews>
  <sheetFormatPr baseColWidth="10" defaultColWidth="11.42578125" defaultRowHeight="15" x14ac:dyDescent="0.25"/>
  <cols>
    <col min="1" max="1" width="2.5703125" customWidth="1"/>
    <col min="2" max="2" width="17.42578125" customWidth="1"/>
    <col min="3" max="3" width="21" customWidth="1"/>
    <col min="4" max="4" width="10.42578125" bestFit="1" customWidth="1"/>
    <col min="6" max="6" width="11.28515625" customWidth="1"/>
    <col min="7" max="7" width="9.7109375" customWidth="1"/>
    <col min="8" max="8" width="10.85546875" bestFit="1" customWidth="1"/>
    <col min="9" max="9" width="2.85546875" customWidth="1"/>
    <col min="14" max="15" width="16.5703125" customWidth="1"/>
    <col min="16" max="16" width="1.7109375" customWidth="1"/>
  </cols>
  <sheetData>
    <row r="1" spans="1:16" x14ac:dyDescent="0.25">
      <c r="A1" s="13"/>
      <c r="B1" s="14"/>
      <c r="C1" s="14"/>
      <c r="D1" s="14"/>
      <c r="E1" s="14"/>
      <c r="F1" s="14"/>
      <c r="G1" s="14"/>
      <c r="H1" s="14"/>
      <c r="I1" s="14"/>
      <c r="J1" s="14"/>
      <c r="K1" s="14"/>
      <c r="L1" s="14"/>
      <c r="M1" s="14"/>
      <c r="N1" s="14"/>
      <c r="O1" s="14"/>
      <c r="P1" s="15"/>
    </row>
    <row r="2" spans="1:16" ht="18" customHeight="1" x14ac:dyDescent="0.25">
      <c r="A2" s="16"/>
      <c r="B2" s="162" t="s">
        <v>0</v>
      </c>
      <c r="C2" s="162"/>
      <c r="D2" s="162"/>
      <c r="E2" s="162"/>
      <c r="F2" s="162"/>
      <c r="G2" s="162"/>
      <c r="H2" s="162"/>
      <c r="I2" s="162"/>
      <c r="J2" s="162"/>
      <c r="K2" s="162"/>
      <c r="L2" s="162"/>
      <c r="M2" s="162"/>
      <c r="N2" s="162"/>
      <c r="O2" s="162"/>
      <c r="P2" s="17"/>
    </row>
    <row r="3" spans="1:16" ht="18" x14ac:dyDescent="0.25">
      <c r="A3" s="16"/>
      <c r="B3" s="240" t="s">
        <v>89</v>
      </c>
      <c r="C3" s="240"/>
      <c r="D3" s="240"/>
      <c r="E3" s="240"/>
      <c r="F3" s="240"/>
      <c r="G3" s="240"/>
      <c r="H3" s="240"/>
      <c r="I3" s="240"/>
      <c r="J3" s="240"/>
      <c r="K3" s="240"/>
      <c r="L3" s="240"/>
      <c r="M3" s="240"/>
      <c r="N3" s="240"/>
      <c r="O3" s="240"/>
      <c r="P3" s="17"/>
    </row>
    <row r="4" spans="1:16" x14ac:dyDescent="0.25">
      <c r="A4" s="16"/>
      <c r="B4" s="1"/>
      <c r="C4" s="1"/>
      <c r="D4" s="2"/>
      <c r="E4" s="2"/>
      <c r="F4" s="2"/>
      <c r="G4" s="2"/>
      <c r="H4" s="2"/>
      <c r="I4" s="6"/>
      <c r="J4" s="2"/>
      <c r="K4" s="2"/>
      <c r="L4" s="2"/>
      <c r="M4" s="2"/>
      <c r="N4" s="2"/>
      <c r="O4" s="2"/>
      <c r="P4" s="17"/>
    </row>
    <row r="5" spans="1:16" ht="25.5" customHeight="1" x14ac:dyDescent="0.25">
      <c r="A5" s="16"/>
      <c r="B5" s="241" t="s">
        <v>90</v>
      </c>
      <c r="C5" s="241"/>
      <c r="D5" s="241"/>
      <c r="E5" s="241" t="s">
        <v>15</v>
      </c>
      <c r="F5" s="241" t="s">
        <v>91</v>
      </c>
      <c r="G5" s="241"/>
      <c r="H5" s="241"/>
      <c r="I5" s="6"/>
      <c r="J5" s="242" t="s">
        <v>92</v>
      </c>
      <c r="K5" s="242"/>
      <c r="L5" s="243" t="s">
        <v>217</v>
      </c>
      <c r="M5" s="243"/>
      <c r="N5" s="243"/>
      <c r="O5" s="243"/>
      <c r="P5" s="17"/>
    </row>
    <row r="6" spans="1:16" ht="25.5" x14ac:dyDescent="0.25">
      <c r="A6" s="16"/>
      <c r="B6" s="241"/>
      <c r="C6" s="241"/>
      <c r="D6" s="241"/>
      <c r="E6" s="241"/>
      <c r="F6" s="52" t="s">
        <v>93</v>
      </c>
      <c r="G6" s="52" t="s">
        <v>94</v>
      </c>
      <c r="H6" s="52" t="s">
        <v>95</v>
      </c>
      <c r="I6" s="6"/>
      <c r="J6" s="3"/>
      <c r="K6" s="3"/>
      <c r="L6" s="3"/>
      <c r="M6" s="3"/>
      <c r="N6" s="3"/>
      <c r="O6" s="3"/>
      <c r="P6" s="17"/>
    </row>
    <row r="7" spans="1:16" ht="42.75" customHeight="1" x14ac:dyDescent="0.25">
      <c r="A7" s="16"/>
      <c r="B7" s="41" t="str">
        <f>'Componente 1'!A5</f>
        <v>Componente 1</v>
      </c>
      <c r="C7" s="244" t="str">
        <f>'Componente 1'!B5</f>
        <v>Gestión del Riesgo de Corrupción - Mapa de Riesgos de Corrupción</v>
      </c>
      <c r="D7" s="244"/>
      <c r="E7" s="42">
        <f>'Componente 1'!C23</f>
        <v>7</v>
      </c>
      <c r="F7" s="43"/>
      <c r="G7" s="43"/>
      <c r="H7" s="45"/>
      <c r="I7" s="6"/>
      <c r="J7" s="5"/>
      <c r="K7" s="5"/>
      <c r="L7" s="5"/>
      <c r="M7" s="5"/>
      <c r="N7" s="5"/>
      <c r="O7" s="5"/>
      <c r="P7" s="17"/>
    </row>
    <row r="8" spans="1:16" ht="30.75" customHeight="1" x14ac:dyDescent="0.25">
      <c r="A8" s="16"/>
      <c r="B8" s="41" t="str">
        <f>'Componente 2'!A2</f>
        <v>Componente 2</v>
      </c>
      <c r="C8" s="244" t="str">
        <f>'Componente 2'!C2</f>
        <v>Estrategia de racionalización de trámites</v>
      </c>
      <c r="D8" s="244"/>
      <c r="E8" s="42">
        <f>'Componente 2'!D15</f>
        <v>3</v>
      </c>
      <c r="F8" s="43"/>
      <c r="G8" s="43"/>
      <c r="H8" s="45"/>
      <c r="I8" s="6"/>
      <c r="J8" s="5"/>
      <c r="K8" s="5"/>
      <c r="L8" s="5"/>
      <c r="M8" s="5"/>
      <c r="N8" s="5"/>
      <c r="O8" s="5"/>
      <c r="P8" s="17"/>
    </row>
    <row r="9" spans="1:16" ht="25.5" customHeight="1" x14ac:dyDescent="0.25">
      <c r="A9" s="16"/>
      <c r="B9" s="41" t="str">
        <f>'Componente 3'!A2</f>
        <v>Componente 3</v>
      </c>
      <c r="C9" s="244" t="str">
        <f>'Componente 3'!B2</f>
        <v>Rendición de cuentas</v>
      </c>
      <c r="D9" s="244"/>
      <c r="E9" s="42">
        <f>'Componente 3'!C12</f>
        <v>6</v>
      </c>
      <c r="F9" s="43"/>
      <c r="G9" s="43"/>
      <c r="H9" s="45"/>
      <c r="I9" s="6"/>
      <c r="J9" s="5"/>
      <c r="K9" s="5"/>
      <c r="L9" s="5"/>
      <c r="M9" s="5"/>
      <c r="N9" s="5"/>
      <c r="O9" s="5"/>
      <c r="P9" s="17"/>
    </row>
    <row r="10" spans="1:16" ht="30.75" customHeight="1" x14ac:dyDescent="0.25">
      <c r="A10" s="16"/>
      <c r="B10" s="41" t="str">
        <f>'Componente 4'!A2</f>
        <v>Componente 4</v>
      </c>
      <c r="C10" s="244" t="str">
        <f>'Componente 4'!C2</f>
        <v>Mecanismos para Mejorar la Atención al Ciudadano</v>
      </c>
      <c r="D10" s="244"/>
      <c r="E10" s="42">
        <f>'Componente 4'!C31</f>
        <v>19</v>
      </c>
      <c r="F10" s="43"/>
      <c r="G10" s="43"/>
      <c r="H10" s="45"/>
      <c r="I10" s="6"/>
      <c r="J10" s="5"/>
      <c r="K10" s="5"/>
      <c r="L10" s="5"/>
      <c r="M10" s="5"/>
      <c r="N10" s="5"/>
      <c r="O10" s="5"/>
      <c r="P10" s="17"/>
    </row>
    <row r="11" spans="1:16" ht="39.75" customHeight="1" x14ac:dyDescent="0.25">
      <c r="A11" s="16"/>
      <c r="B11" s="41" t="str">
        <f>'Componente 5 '!A1</f>
        <v>Componente 5</v>
      </c>
      <c r="C11" s="244" t="str">
        <f>'Componente 5 '!C1</f>
        <v>Mecanismos para la Transparencia y Acceso a la Información</v>
      </c>
      <c r="D11" s="244"/>
      <c r="E11" s="42">
        <f>'Componente 5 '!C20</f>
        <v>14</v>
      </c>
      <c r="F11" s="43"/>
      <c r="G11" s="43"/>
      <c r="H11" s="45"/>
      <c r="I11" s="6"/>
      <c r="J11" s="5"/>
      <c r="K11" s="5"/>
      <c r="L11" s="5"/>
      <c r="M11" s="5"/>
      <c r="N11" s="5"/>
      <c r="O11" s="5"/>
      <c r="P11" s="17"/>
    </row>
    <row r="12" spans="1:16" s="8" customFormat="1" ht="15" customHeight="1" x14ac:dyDescent="0.25">
      <c r="A12" s="18"/>
      <c r="B12" s="237" t="s">
        <v>96</v>
      </c>
      <c r="C12" s="238"/>
      <c r="D12" s="239"/>
      <c r="E12" s="40">
        <f>SUM(E7:E11)</f>
        <v>49</v>
      </c>
      <c r="F12" s="44" t="e">
        <f t="shared" ref="F12:G12" si="0">AVERAGE(F7:F11)</f>
        <v>#DIV/0!</v>
      </c>
      <c r="G12" s="44" t="e">
        <f t="shared" si="0"/>
        <v>#DIV/0!</v>
      </c>
      <c r="H12" s="44" t="e">
        <f>AVERAGE(H7:H11)</f>
        <v>#DIV/0!</v>
      </c>
      <c r="I12" s="6"/>
      <c r="J12" s="5"/>
      <c r="K12" s="5"/>
      <c r="L12" s="5"/>
      <c r="M12" s="5"/>
      <c r="N12" s="5"/>
      <c r="O12" s="5"/>
      <c r="P12" s="19"/>
    </row>
    <row r="13" spans="1:16" s="8" customFormat="1" ht="15" customHeight="1" x14ac:dyDescent="0.25">
      <c r="A13" s="18"/>
      <c r="B13" s="4"/>
      <c r="C13" s="4"/>
      <c r="D13" s="5"/>
      <c r="E13" s="5"/>
      <c r="F13" s="5"/>
      <c r="G13" s="5"/>
      <c r="H13" s="5"/>
      <c r="I13" s="6"/>
      <c r="J13" s="5"/>
      <c r="K13" s="5"/>
      <c r="L13" s="5"/>
      <c r="M13" s="5"/>
      <c r="N13" s="5"/>
      <c r="O13" s="5"/>
      <c r="P13" s="19"/>
    </row>
    <row r="14" spans="1:16" s="8" customFormat="1" ht="15" customHeight="1" x14ac:dyDescent="0.25">
      <c r="A14" s="18"/>
      <c r="B14" s="4"/>
      <c r="C14" s="4"/>
      <c r="D14" s="5"/>
      <c r="E14" s="5"/>
      <c r="F14" s="5"/>
      <c r="G14" s="5"/>
      <c r="H14" s="5"/>
      <c r="I14" s="6"/>
      <c r="J14" s="5"/>
      <c r="K14" s="5"/>
      <c r="L14" s="5"/>
      <c r="M14" s="5"/>
      <c r="N14" s="5"/>
      <c r="O14" s="5"/>
      <c r="P14" s="19"/>
    </row>
    <row r="15" spans="1:16" s="8" customFormat="1" ht="15" customHeight="1" x14ac:dyDescent="0.25">
      <c r="A15" s="18"/>
      <c r="B15" s="4"/>
      <c r="C15" s="4"/>
      <c r="D15" s="5"/>
      <c r="E15" s="5"/>
      <c r="F15" s="5"/>
      <c r="G15" s="5"/>
      <c r="H15" s="5"/>
      <c r="I15" s="5"/>
      <c r="J15" s="5"/>
      <c r="K15" s="5"/>
      <c r="L15" s="5"/>
      <c r="M15" s="5"/>
      <c r="N15" s="5"/>
      <c r="O15" s="5"/>
      <c r="P15" s="19"/>
    </row>
    <row r="16" spans="1:16" x14ac:dyDescent="0.25">
      <c r="A16" s="16"/>
      <c r="B16" s="4"/>
      <c r="C16" s="4"/>
      <c r="D16" s="5"/>
      <c r="E16" s="5"/>
      <c r="F16" s="5"/>
      <c r="G16" s="5"/>
      <c r="H16" s="5"/>
      <c r="I16" s="5"/>
      <c r="J16" s="5"/>
      <c r="K16" s="5"/>
      <c r="L16" s="5"/>
      <c r="M16" s="5"/>
      <c r="N16" s="5"/>
      <c r="O16" s="5"/>
      <c r="P16" s="17"/>
    </row>
    <row r="17" spans="1:16" x14ac:dyDescent="0.25">
      <c r="A17" s="16"/>
      <c r="B17" s="254" t="s">
        <v>97</v>
      </c>
      <c r="C17" s="254"/>
      <c r="D17" s="254"/>
      <c r="E17" s="254"/>
      <c r="F17" s="254"/>
      <c r="G17" s="254"/>
      <c r="H17" s="254"/>
      <c r="I17" s="254"/>
      <c r="J17" s="254"/>
      <c r="K17" s="254"/>
      <c r="L17" s="254"/>
      <c r="M17" s="254"/>
      <c r="N17" s="254"/>
      <c r="O17" s="254"/>
      <c r="P17" s="17"/>
    </row>
    <row r="18" spans="1:16" x14ac:dyDescent="0.25">
      <c r="A18" s="16"/>
      <c r="B18" s="255"/>
      <c r="C18" s="255"/>
      <c r="D18" s="255"/>
      <c r="E18" s="255"/>
      <c r="F18" s="255"/>
      <c r="G18" s="255"/>
      <c r="H18" s="255"/>
      <c r="I18" s="255"/>
      <c r="J18" s="255"/>
      <c r="K18" s="255"/>
      <c r="L18" s="255"/>
      <c r="M18" s="255"/>
      <c r="N18" s="255"/>
      <c r="O18" s="255"/>
      <c r="P18" s="17"/>
    </row>
    <row r="19" spans="1:16" x14ac:dyDescent="0.25">
      <c r="A19" s="16"/>
      <c r="B19" s="255"/>
      <c r="C19" s="255"/>
      <c r="D19" s="255"/>
      <c r="E19" s="255"/>
      <c r="F19" s="255"/>
      <c r="G19" s="255"/>
      <c r="H19" s="255"/>
      <c r="I19" s="255"/>
      <c r="J19" s="255"/>
      <c r="K19" s="255"/>
      <c r="L19" s="255"/>
      <c r="M19" s="255"/>
      <c r="N19" s="255"/>
      <c r="O19" s="255"/>
      <c r="P19" s="17"/>
    </row>
    <row r="20" spans="1:16" x14ac:dyDescent="0.25">
      <c r="A20" s="16"/>
      <c r="B20" s="255"/>
      <c r="C20" s="255"/>
      <c r="D20" s="255"/>
      <c r="E20" s="255"/>
      <c r="F20" s="255"/>
      <c r="G20" s="255"/>
      <c r="H20" s="255"/>
      <c r="I20" s="255"/>
      <c r="J20" s="255"/>
      <c r="K20" s="255"/>
      <c r="L20" s="255"/>
      <c r="M20" s="255"/>
      <c r="N20" s="255"/>
      <c r="O20" s="255"/>
      <c r="P20" s="17"/>
    </row>
    <row r="21" spans="1:16" x14ac:dyDescent="0.25">
      <c r="A21" s="16"/>
      <c r="B21" s="255"/>
      <c r="C21" s="255"/>
      <c r="D21" s="255"/>
      <c r="E21" s="255"/>
      <c r="F21" s="255"/>
      <c r="G21" s="255"/>
      <c r="H21" s="255"/>
      <c r="I21" s="255"/>
      <c r="J21" s="255"/>
      <c r="K21" s="255"/>
      <c r="L21" s="255"/>
      <c r="M21" s="255"/>
      <c r="N21" s="255"/>
      <c r="O21" s="255"/>
      <c r="P21" s="17"/>
    </row>
    <row r="22" spans="1:16" x14ac:dyDescent="0.25">
      <c r="A22" s="16"/>
      <c r="B22" s="255"/>
      <c r="C22" s="255"/>
      <c r="D22" s="255"/>
      <c r="E22" s="255"/>
      <c r="F22" s="255"/>
      <c r="G22" s="255"/>
      <c r="H22" s="255"/>
      <c r="I22" s="255"/>
      <c r="J22" s="255"/>
      <c r="K22" s="255"/>
      <c r="L22" s="255"/>
      <c r="M22" s="255"/>
      <c r="N22" s="255"/>
      <c r="O22" s="255"/>
      <c r="P22" s="17"/>
    </row>
    <row r="23" spans="1:16" ht="3.75" customHeight="1" x14ac:dyDescent="0.25">
      <c r="A23" s="16"/>
      <c r="B23" s="2"/>
      <c r="C23" s="2"/>
      <c r="D23" s="2"/>
      <c r="E23" s="2"/>
      <c r="F23" s="2"/>
      <c r="G23" s="2"/>
      <c r="H23" s="2"/>
      <c r="I23" s="2"/>
      <c r="J23" s="2"/>
      <c r="K23" s="2"/>
      <c r="L23" s="2"/>
      <c r="M23" s="2"/>
      <c r="N23" s="2"/>
      <c r="O23" s="2"/>
      <c r="P23" s="17"/>
    </row>
    <row r="24" spans="1:16" x14ac:dyDescent="0.25">
      <c r="A24" s="16"/>
      <c r="B24" s="252" t="s">
        <v>98</v>
      </c>
      <c r="C24" s="252"/>
      <c r="D24" s="252"/>
      <c r="E24" s="253"/>
      <c r="F24" s="253"/>
      <c r="G24" s="253"/>
      <c r="H24" s="253"/>
      <c r="I24" s="253"/>
      <c r="J24" s="253"/>
      <c r="K24" s="253"/>
      <c r="L24" s="253"/>
      <c r="M24" s="253"/>
      <c r="N24" s="253"/>
      <c r="O24" s="253"/>
      <c r="P24" s="17"/>
    </row>
    <row r="25" spans="1:16" ht="4.5" customHeight="1" x14ac:dyDescent="0.25">
      <c r="A25" s="16"/>
      <c r="B25" s="2"/>
      <c r="C25" s="2"/>
      <c r="D25" s="7"/>
      <c r="E25" s="2"/>
      <c r="F25" s="2"/>
      <c r="G25" s="2"/>
      <c r="H25" s="2"/>
      <c r="I25" s="2"/>
      <c r="J25" s="2"/>
      <c r="K25" s="2"/>
      <c r="L25" s="2"/>
      <c r="M25" s="2"/>
      <c r="N25" s="2"/>
      <c r="O25" s="2"/>
      <c r="P25" s="17"/>
    </row>
    <row r="26" spans="1:16" ht="35.25" customHeight="1" x14ac:dyDescent="0.25">
      <c r="A26" s="16"/>
      <c r="B26" s="245" t="s">
        <v>99</v>
      </c>
      <c r="C26" s="246"/>
      <c r="D26" s="247"/>
      <c r="E26" s="248" t="s">
        <v>100</v>
      </c>
      <c r="F26" s="248"/>
      <c r="G26" s="248"/>
      <c r="H26" s="248"/>
      <c r="I26" s="248"/>
      <c r="J26" s="248"/>
      <c r="K26" s="248"/>
      <c r="L26" s="248"/>
      <c r="M26" s="248"/>
      <c r="N26" s="248"/>
      <c r="O26" s="249"/>
      <c r="P26" s="17"/>
    </row>
    <row r="27" spans="1:16" ht="4.5" customHeight="1" x14ac:dyDescent="0.25">
      <c r="A27" s="16"/>
      <c r="B27" s="38"/>
      <c r="C27" s="2"/>
      <c r="D27" s="39"/>
      <c r="E27" s="2"/>
      <c r="F27" s="2"/>
      <c r="G27" s="2"/>
      <c r="H27" s="2"/>
      <c r="I27" s="2"/>
      <c r="J27" s="2"/>
      <c r="K27" s="2"/>
      <c r="L27" s="2"/>
      <c r="M27" s="2"/>
      <c r="N27" s="2"/>
      <c r="O27" s="2"/>
      <c r="P27" s="17"/>
    </row>
    <row r="28" spans="1:16" ht="35.25" customHeight="1" x14ac:dyDescent="0.25">
      <c r="A28" s="16"/>
      <c r="B28" s="245" t="s">
        <v>101</v>
      </c>
      <c r="C28" s="246"/>
      <c r="D28" s="247"/>
      <c r="E28" s="248" t="s">
        <v>102</v>
      </c>
      <c r="F28" s="248"/>
      <c r="G28" s="248"/>
      <c r="H28" s="248"/>
      <c r="I28" s="248"/>
      <c r="J28" s="248"/>
      <c r="K28" s="248"/>
      <c r="L28" s="248"/>
      <c r="M28" s="248"/>
      <c r="N28" s="248"/>
      <c r="O28" s="249"/>
      <c r="P28" s="17"/>
    </row>
  </sheetData>
  <mergeCells count="21">
    <mergeCell ref="E5:E6"/>
    <mergeCell ref="F5:H5"/>
    <mergeCell ref="B12:D12"/>
    <mergeCell ref="E26:O26"/>
    <mergeCell ref="B2:O2"/>
    <mergeCell ref="E28:O28"/>
    <mergeCell ref="B26:D26"/>
    <mergeCell ref="B28:D28"/>
    <mergeCell ref="B3:O3"/>
    <mergeCell ref="L5:O5"/>
    <mergeCell ref="J5:K5"/>
    <mergeCell ref="B24:D24"/>
    <mergeCell ref="E24:O24"/>
    <mergeCell ref="C7:D7"/>
    <mergeCell ref="C8:D8"/>
    <mergeCell ref="C9:D9"/>
    <mergeCell ref="C10:D10"/>
    <mergeCell ref="C11:D11"/>
    <mergeCell ref="B17:O17"/>
    <mergeCell ref="B18:O22"/>
    <mergeCell ref="B5:D6"/>
  </mergeCells>
  <pageMargins left="0.7" right="0.7" top="0.75" bottom="0.75" header="0.3" footer="0.3"/>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Componente 1</vt:lpstr>
      <vt:lpstr>Componente 2</vt:lpstr>
      <vt:lpstr>Componente 3</vt:lpstr>
      <vt:lpstr>Componente 4</vt:lpstr>
      <vt:lpstr>Componente 5 </vt:lpstr>
      <vt:lpstr>Informe de avance </vt:lpstr>
      <vt:lpstr>Informe de Avance</vt:lpstr>
      <vt:lpstr>'Informe de Avance'!Área_de_impresión</vt:lpstr>
      <vt:lpstr>'Componente 1'!Títulos_a_imprimir</vt:lpstr>
      <vt:lpstr>'Componente 2'!Títulos_a_imprimir</vt:lpstr>
      <vt:lpstr>'Componente 3'!Títulos_a_imprimir</vt:lpstr>
      <vt:lpstr>'Componente 4'!Títulos_a_imprimir</vt:lpstr>
      <vt:lpstr>'Componente 5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Gestion</dc:creator>
  <cp:keywords/>
  <dc:description/>
  <cp:lastModifiedBy>Usuario de Windows</cp:lastModifiedBy>
  <cp:revision/>
  <dcterms:created xsi:type="dcterms:W3CDTF">2018-02-19T19:50:14Z</dcterms:created>
  <dcterms:modified xsi:type="dcterms:W3CDTF">2021-01-18T21:46:32Z</dcterms:modified>
  <cp:category/>
  <cp:contentStatus/>
</cp:coreProperties>
</file>