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Universidad Industrial de Santander\006 Plan Anticorrupción\03 Seg 2022\"/>
    </mc:Choice>
  </mc:AlternateContent>
  <bookViews>
    <workbookView xWindow="0" yWindow="0" windowWidth="28800" windowHeight="12030" firstSheet="1" activeTab="1"/>
  </bookViews>
  <sheets>
    <sheet name="Agenda" sheetId="5" state="hidden" r:id="rId1"/>
    <sheet name="Matriz " sheetId="1" r:id="rId2"/>
    <sheet name="Posibles_Consecuencias" sheetId="3" state="hidden" r:id="rId3"/>
    <sheet name="Posibles_Controles" sheetId="2" state="hidden" r:id="rId4"/>
  </sheets>
  <definedNames>
    <definedName name="_xlnm._FilterDatabase" localSheetId="1" hidden="1">'Matriz '!$A$7:$V$70</definedName>
    <definedName name="_xlnm.Print_Area" localSheetId="1">'Matriz '!$A$1:$V$71</definedName>
    <definedName name="_xlnm.Print_Titles" localSheetId="1">'Matriz '!$5:$7</definedName>
  </definedNames>
  <calcPr calcId="162913"/>
</workbook>
</file>

<file path=xl/calcChain.xml><?xml version="1.0" encoding="utf-8"?>
<calcChain xmlns="http://schemas.openxmlformats.org/spreadsheetml/2006/main">
  <c r="Y73" i="1" l="1"/>
  <c r="W73" i="1"/>
  <c r="U73" i="1"/>
  <c r="O64" i="1" l="1"/>
  <c r="K64" i="1"/>
  <c r="O60" i="1"/>
  <c r="K60" i="1"/>
  <c r="O52" i="1"/>
  <c r="K52" i="1"/>
  <c r="O35" i="1"/>
  <c r="K35" i="1"/>
  <c r="O27" i="1"/>
  <c r="K27" i="1"/>
  <c r="O20" i="1"/>
  <c r="K20" i="1"/>
  <c r="O66" i="1"/>
  <c r="K66" i="1"/>
  <c r="O62" i="1"/>
  <c r="K62" i="1"/>
  <c r="O54" i="1"/>
  <c r="K54" i="1"/>
  <c r="O29" i="1"/>
  <c r="K29" i="1"/>
  <c r="O22" i="1"/>
  <c r="K22" i="1"/>
  <c r="O8" i="1"/>
  <c r="K8" i="1"/>
</calcChain>
</file>

<file path=xl/comments1.xml><?xml version="1.0" encoding="utf-8"?>
<comments xmlns="http://schemas.openxmlformats.org/spreadsheetml/2006/main">
  <authors>
    <author>Vic Administrativa</author>
  </authors>
  <commentList>
    <comment ref="C6" authorId="0" shapeId="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<sst xmlns="http://schemas.openxmlformats.org/spreadsheetml/2006/main" count="503" uniqueCount="340">
  <si>
    <t>Agenda de las reuniones</t>
  </si>
  <si>
    <t>a.</t>
  </si>
  <si>
    <t>Revisión de los riesgos</t>
  </si>
  <si>
    <t>b.</t>
  </si>
  <si>
    <t>Validación de las causas y si es necesario complementar</t>
  </si>
  <si>
    <t>c.</t>
  </si>
  <si>
    <t>Establecer con los procesos los controles</t>
  </si>
  <si>
    <t>d.</t>
  </si>
  <si>
    <t>Formulación de acciones si es necesario</t>
  </si>
  <si>
    <t>Riesgos</t>
  </si>
  <si>
    <t>Financiero</t>
  </si>
  <si>
    <t>RRHH</t>
  </si>
  <si>
    <t>Contratación</t>
  </si>
  <si>
    <t>DCGD</t>
  </si>
  <si>
    <t>Apropiación o destinación indebida de recursos públicos.</t>
  </si>
  <si>
    <t>X</t>
  </si>
  <si>
    <t>Celebración de contratos sin cumplimiento de la normativa interna y externa.</t>
  </si>
  <si>
    <t>Interés ilícito o indebido en la celebración de contratos</t>
  </si>
  <si>
    <t xml:space="preserve">Alteración de documentos en beneficio propio o de terceros </t>
  </si>
  <si>
    <t>Uso indebido de información clasificada y reservada.</t>
  </si>
  <si>
    <t xml:space="preserve">Recibir o exigir dinero, bienes o servicios a cambio de hacer u omitir una labor propia de su cargo. </t>
  </si>
  <si>
    <t>Utilizar las influencias en beneficio propio o de tercero.</t>
  </si>
  <si>
    <t>Mapa de Riesgos de Corrupción</t>
  </si>
  <si>
    <t>Identificación del riesgo</t>
  </si>
  <si>
    <t>Valoración del Riesgos de Corrupción</t>
  </si>
  <si>
    <t>Monitoreo y Revisión</t>
  </si>
  <si>
    <t>N°</t>
  </si>
  <si>
    <t>Proceso</t>
  </si>
  <si>
    <t>Causa
¿Por qué? - ¿Por qué? - ¿Por qué?</t>
  </si>
  <si>
    <t>Consecuencia</t>
  </si>
  <si>
    <t>Análisis del riesgos</t>
  </si>
  <si>
    <t>Valoración del riesgos</t>
  </si>
  <si>
    <t>Acciones</t>
  </si>
  <si>
    <t>Responsable</t>
  </si>
  <si>
    <t>Fecha inicio</t>
  </si>
  <si>
    <t>Fecha fin</t>
  </si>
  <si>
    <t>Meta</t>
  </si>
  <si>
    <t>Observaciones</t>
  </si>
  <si>
    <t>Riesgos Inherente</t>
  </si>
  <si>
    <t>Controles</t>
  </si>
  <si>
    <t>Riesgo Residual</t>
  </si>
  <si>
    <t>Probabilidad</t>
  </si>
  <si>
    <t>Impacto</t>
  </si>
  <si>
    <t>Zona del riesgo</t>
  </si>
  <si>
    <t>Zona de Riesgos</t>
  </si>
  <si>
    <t>Aplica para todos los procesos.</t>
  </si>
  <si>
    <t>Malversación, apropiación o destinación indebida de recursos públicos.</t>
  </si>
  <si>
    <t>Deficiente interiorización de principios y valores éticos, humanos y de servidor público</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</si>
  <si>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</si>
  <si>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xml:space="preserve">* Proyecto Institucional
* Selección de personal.
* Inducción y reinducción de personal.
* Plan de Formación
</t>
  </si>
  <si>
    <t>Aprobación, divulgación y apropiación del Código de integridad UIS</t>
  </si>
  <si>
    <t>División de Gestión de Talento Humano
Planeación
Dirección de Control Interno y Evaluación de Gestión
Dirección de Comunicaciones</t>
  </si>
  <si>
    <t>Ene-2022</t>
  </si>
  <si>
    <t>Mediante la resolución 0534 de 2022 fue aprobado el código de integridad, quedando como compromiso por parte de la División de Gestión de Talento Humano la divulgación.</t>
  </si>
  <si>
    <t>* Revisión y actualización de la información del micro sitio de Contratación en la pagina web institucional</t>
  </si>
  <si>
    <t>División de Contratación.</t>
  </si>
  <si>
    <t>Se actualiza la página con la publicación de la evaluación de proveedores del segundo semestre 2021</t>
  </si>
  <si>
    <t>No se registran los ingresos diarios reales en la caja principal y de salud.</t>
  </si>
  <si>
    <t>Falta de responsabilidad y control por parte de los funcionarios</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</si>
  <si>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</si>
  <si>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Inadecuado procedimiento de traslado de recursos financieros y de bienes de la Universidad dentro y fuera del campus.</t>
  </si>
  <si>
    <t>Controles ineficientes para el traslado de recursos públicos.</t>
  </si>
  <si>
    <t>* Solicitud del traslado de bienes a través del módulo de planta física (orden de trabajo).
* Evaluación del servicio en el módulo de planta física.</t>
  </si>
  <si>
    <t>Asignación y préstamo de claves a personal no autorizado.</t>
  </si>
  <si>
    <t>Falta de responsabilidad y control por parte de los funcionarios que tienen claves asignadas</t>
  </si>
  <si>
    <t>*Roles del sistema financiero asignados según cargo.</t>
  </si>
  <si>
    <t>No hacer seguimiento periódico a los inventarios físicos.</t>
  </si>
  <si>
    <t>Falta de control y definición de un cronograma para el seguimiento a los inventarios físicos.</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</si>
  <si>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</si>
  <si>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*Actualización y socialización del Manual Normativo y Procedimental para la Administración y Control de los Bienes Muebles de la UIS</t>
  </si>
  <si>
    <t>Sección de Inventarios.</t>
  </si>
  <si>
    <t xml:space="preserve">Se elaboró plan de trabajo de actualización de documentación del Proceso Financiero para la vigencia 2022 en el cual se incluyó el Manual Normativo y Procedimental para la Administración y Control de los Bienes Muebles de la UIS previa revisión de los aspectos a incluir en el documento con fecha de inicio de revisión 16 de mayo de 2022. </t>
  </si>
  <si>
    <t>Fallas en los sistemas y procedimientos de seguridad y vigilancia</t>
  </si>
  <si>
    <t>El personal de seguridad no cumple los protocolos establecidos</t>
  </si>
  <si>
    <t>* Manual de seguridad y vigilancia.</t>
  </si>
  <si>
    <t>Inadecuada selección de personal de seguridad y vigilancia</t>
  </si>
  <si>
    <t>* En el contrato de seguridad y vigilancia se establece el procedimiento para la validación del personal de seguridad y vigilancia.</t>
  </si>
  <si>
    <t>Falencias en los controles de manejo de caja menor y fondos fijos renovables</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</si>
  <si>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</si>
  <si>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No realizar seguimiento continuo a la ejecución financiera.</t>
  </si>
  <si>
    <t>Falta de herramientas para hacer un seguimiento oportuno.</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</si>
  <si>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</si>
  <si>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Realizar llamadas telefónicas no autorizadas o de uso personal</t>
  </si>
  <si>
    <t>No hay lineamientos para el uso adecuado de las líneas telefónicas.</t>
  </si>
  <si>
    <t>* Tiempo de control de las llamadas.
* Formato de control de llamadas.
* Revisión por parte del jefe de unidad de las llamadas realizadas.
* Revisión de la duración de llamadas en los recibos telefónicos por parte de la División de Planta física.</t>
  </si>
  <si>
    <t>* Elaborar y enviar comunicación para el uso adecuado de las líneas telefónicas.</t>
  </si>
  <si>
    <t>División de Planta Física</t>
  </si>
  <si>
    <t>Todos los procesos.
(Excepto: Seguimiento institucional y Jurídica)
(Ordenadores de gasto)</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</si>
  <si>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</si>
  <si>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 Inducción y reinducción de personal.
* Selección de personal.
* Plan de Formación
* Proyecto Institucional</t>
  </si>
  <si>
    <t>Planeación incompleta de la etapa precontractual</t>
  </si>
  <si>
    <t>Falta de rigurosidad en la definición de los requerimientos técnicos</t>
  </si>
  <si>
    <t>Improvisación, presiones de tiempo.</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</si>
  <si>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</si>
  <si>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*Elaborar y enviar circulares informativas respecto a la planeación de la etapa precontractual.</t>
  </si>
  <si>
    <t xml:space="preserve">Se envía circular número 08, Principios, Planeación y Actuaciones Precontractuales. Por medio electrónico </t>
  </si>
  <si>
    <t>Incumplimiento de la normativa existente para el registro y autorización de documentos de contratación por parte del ordenador de gasto.</t>
  </si>
  <si>
    <t xml:space="preserve">Falta de responsabilidad y control por parte de los funcionarios </t>
  </si>
  <si>
    <t xml:space="preserve">* Página web institucional - Normativa Contractual.
* Estatuto de contratación.
* Reglamento de Contratación.
* Delegación vía general para asuntos contractuales y de ordenación del gasto. </t>
  </si>
  <si>
    <t xml:space="preserve">Actualizar y socializar los formatos, procedimientos y guías </t>
  </si>
  <si>
    <t>No se tiene en cuenta el principio presupuestal de austeridad del gasto.</t>
  </si>
  <si>
    <t>No hay cultura de rendición de cuentas ni de denuncia asociadas a la austeridad del gasto.</t>
  </si>
  <si>
    <t>Falta socialización de los medios disponibles para la rendición de cuentas y las denuncias asociadas a la austeridad del gasto.</t>
  </si>
  <si>
    <t>* Acompañamiento y asesoría en las etapas precontractual, contractual y pos contractual.</t>
  </si>
  <si>
    <t>* Realizar socialización de circular de aspectos a tener en cuenta para el manejo seguro del sistema de información financiero</t>
  </si>
  <si>
    <t>División Financiera.</t>
  </si>
  <si>
    <t xml:space="preserve">Se elaboró y socializó la circular "Lineamientos para el uso y protección de claves" a través de correo electrónico institucional. </t>
  </si>
  <si>
    <t>No cumplir con los criterios establecidos para las etapas precontractual, contractual y pos contractual.</t>
  </si>
  <si>
    <t xml:space="preserve">El supervisor o interventor ejercen una función inadecuada en la verificación que le es propia. </t>
  </si>
  <si>
    <t>* Estatuto y reglamentación de Contratación.
* Infografía para las etapas de contratación directa.
* Examen de competencias técnica y administrativas.
* Lista de chequeo para validación de documentos que surten un contrato. 
* Control selectivo.
* Auditorias internas.</t>
  </si>
  <si>
    <t>Aplica para todos los procesos.
(Excepto: Seguimiento institucional y Jurídica)
(Ordenadores de gastos)</t>
  </si>
  <si>
    <t>Interés ilícito o indebido en la celebración y ejecución de contratos</t>
  </si>
  <si>
    <t>Que el ordenador de gasto tenga intereses particulares en el contrato.</t>
  </si>
  <si>
    <t>No se exige declaración de impedimento.</t>
  </si>
  <si>
    <t>* Estatuto y reglamento de Contratación.</t>
  </si>
  <si>
    <t>Que el supervisor no cumpla con las funciones definidas por la normativa interna y externa.</t>
  </si>
  <si>
    <t>Tienen intereses particulares en el contrato.</t>
  </si>
  <si>
    <t>No se tiene documentado los requisitos o los procedimientos para la asignación de supervisor.</t>
  </si>
  <si>
    <t>* Estatuto y reglamento de Contratación.
* Realización de informes de supervisión e interventoría</t>
  </si>
  <si>
    <t>Desconocimiento o no tiene las competencias para ejercer la supervisión del contrato.</t>
  </si>
  <si>
    <t>* Manual de Supervisión.</t>
  </si>
  <si>
    <t>Manipulación de estudios de factibilidad, estudios previos e informe de conveniencia y oportunidad.</t>
  </si>
  <si>
    <t>No se cuenta con procesos estructurados bajo el principio de planeación.</t>
  </si>
  <si>
    <t>Falta de control, seguimiento y evaluación de los resultados de los estudios de factibilidad, estudios previos e informe de conveniencia y oportunidad.</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</si>
  <si>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</si>
  <si>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t>
  </si>
  <si>
    <t xml:space="preserve">Manipulación de las especificaciones técnicas. </t>
  </si>
  <si>
    <t>No se identifica objetivamente los requisitos o condiciones de participación en los procesos precontractuales, contractuales y poscontractuales.</t>
  </si>
  <si>
    <t>No se cuenta con los sistemas, herramientas, procedimientos ni personal idóneo que realice esa labor.</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</si>
  <si>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</si>
  <si>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</si>
  <si>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</si>
  <si>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 Estatuto y reglamento de contratación.</t>
  </si>
  <si>
    <t>Aplica a todos los procesos</t>
  </si>
  <si>
    <t xml:space="preserve">Alteración o pérdida de los documentos en beneficio propio o de terceros </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</si>
  <si>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</si>
  <si>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Falta de organización de los archivos de gestión.</t>
  </si>
  <si>
    <t>No se tiene en cuenta las directrices archivísticas de la gestión documental.</t>
  </si>
  <si>
    <t>Falta de cultura y responsabilidad por parte de los funcionarios en el manejo de los documentos contractuales.</t>
  </si>
  <si>
    <t>* Instructivo para la organización de archivos de gestión y diligenciamiento de formatos asociados a gestión documental.
* Inventarios documentales de archivos de gestión
*Tablas de Retención Documental TRD</t>
  </si>
  <si>
    <t>* Sensibilizar sobre organización de los archivos de gestión.</t>
  </si>
  <si>
    <t>Dirección de Certificación y Gestión documental</t>
  </si>
  <si>
    <t>No existen inventarios documentales.</t>
  </si>
  <si>
    <t>Falta de cultura y responsabilidad por parte de los funcionarios en el manejo de los documentos.</t>
  </si>
  <si>
    <t>Emitir informes de auditoria interna con contenido que no describe la situación real para favorecimiento de un tercero.</t>
  </si>
  <si>
    <t>Presiones internas o externas.</t>
  </si>
  <si>
    <t>Falta de ética profesional.</t>
  </si>
  <si>
    <t xml:space="preserve">* Lineamientos Estatuto de Auditoría interna 
* Lineamientos Código de Ética del Auditor </t>
  </si>
  <si>
    <t>Ejecutar auditorías internas según el Programa Anual de Auditorías, con el fin de verificar el cumplimiento de la normativa interna y el desarrollo de las actividades propias de cada UAA.</t>
  </si>
  <si>
    <t>Dirección de Control Interno y Evaluación de Gestión</t>
  </si>
  <si>
    <t>Febrero de 2022</t>
  </si>
  <si>
    <t>Diciembre de 2022</t>
  </si>
  <si>
    <t>No hay controles de la documentación despachada y recibida entre las unidades académico administrativas.</t>
  </si>
  <si>
    <t>Falta de cultura y responsabilidad por parte de los funcionarios en el manejo de las comunicaciones oficiales internas.</t>
  </si>
  <si>
    <t>* Radicación de comunicaciones oficiales.
* Procedimientos de la correspondencia despachada y recibida.
* Guía para la elaboración de comunicaciones oficiales.
* Guía para el registro de documentos radicados
* Docuware.</t>
  </si>
  <si>
    <t>Falta control para el préstamo y consulta de archivos de gestión.</t>
  </si>
  <si>
    <t>Falta de lineamientos para regular el préstamo y consulta de documentos en el archivo de gestión.</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</si>
  <si>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</si>
  <si>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Falta de estandarización en la elaboración de las comunicaciones oficiales. (Producción documental)</t>
  </si>
  <si>
    <t>* Guía para la elaboración de comunicaciones oficiales.</t>
  </si>
  <si>
    <t>Fallas en el manejo de los diferentes soportes documentales como digitales, especiales e híbridos (Físicos y digitales).</t>
  </si>
  <si>
    <t>No se cuenta con la infraestructura necesaria para el almacenamiento de los diferentes soportes documentales.</t>
  </si>
  <si>
    <t>* Tablas de retención documental.
* Cuadro de clasificación documental.
* Formato testigo de referencia cruzada.
* Instructivo para la organización de archivos de gestión.
* Programa de gestión documental.
* Docuware.</t>
  </si>
  <si>
    <t>* Implementación del programa de documentos especiales fase 2.</t>
  </si>
  <si>
    <t>Dirección de Certificación y Gestión Documental</t>
  </si>
  <si>
    <t>* Implementación del programa de reprografía fase 2.</t>
  </si>
  <si>
    <t>* Implementación del programa de documentos, formas y formularios electrónicos.</t>
  </si>
  <si>
    <t>* Actualización del Programa de Gestión Documental.</t>
  </si>
  <si>
    <t>No se cuenta con sistemas de información para la gestión y conservación documental en diferentes soportes.</t>
  </si>
  <si>
    <t>* Docuware.
*TRD</t>
  </si>
  <si>
    <t>Falta de articulación entre las unidades que gestionan, almacenan y conservan información y documentación.</t>
  </si>
  <si>
    <t>* Comité interno de archivo.
* Actas del Comité Interno de Archivo
* Plan de Gestión Documental
* PINAR</t>
  </si>
  <si>
    <t>Alteraciones en las certificaciones emitidas por la Institución.</t>
  </si>
  <si>
    <t>Falta de estandarización de los certificados</t>
  </si>
  <si>
    <t>* Contra referencia
* Sello seco para documentos físicos
* Control de certificados de admisiones</t>
  </si>
  <si>
    <t>Información susceptible de manipulación o adulteración en los sistemas de información</t>
  </si>
  <si>
    <t>No existe un administrador de base de datos (DBA)  único</t>
  </si>
  <si>
    <t>Falta de lineamientos o políticas frente al manejo inadecuado de la información en los sistemas</t>
  </si>
  <si>
    <t>* Auditorias y logs de seguimiento en las tablas críticas
* Los sistemas de información solo permiten realizar acciones según un flujo establecido.</t>
  </si>
  <si>
    <t xml:space="preserve">Todos los procesos. </t>
  </si>
  <si>
    <t>Fuga de información.</t>
  </si>
  <si>
    <t>Personal no autorizado haga uso de los equipos y herramientas de trabajo asignados a la dependencia  sin supervisión.</t>
  </si>
  <si>
    <t>* Claves para inicio de equipos
* Cerrado de sesión en los sistemas de información por tiempo de inactividad</t>
  </si>
  <si>
    <t>Desconocimiento de los instrumentos de información y documentación clasificada y reservada.</t>
  </si>
  <si>
    <t>* Índice de información clasificada y reservada
* Tablas de control de acceso TCA
* Instructivo para la consulta y préstamo de documentos en archivos de gestión, central e histórico</t>
  </si>
  <si>
    <t>* Sensibilización y socialización de la Ley de Transparencia y Acceso a la Información Pública y el Índice de Información Clasificada y Reservada en cuanto a los Documentos de Archivos de la Universidad.</t>
  </si>
  <si>
    <t>No existen lineamientos para regular el préstamo y consulta de documentos en el archivo de gestión.</t>
  </si>
  <si>
    <t>Falta de lineamientos para el manejo de la información y documentación reservada, clasificada y pública.</t>
  </si>
  <si>
    <t xml:space="preserve">Desconocimiento de la normativa asociada a los temas de transparencia y acceso a la información pública. </t>
  </si>
  <si>
    <t>No hay restricciones a los usuarios del sistema para la gestión y consulta.</t>
  </si>
  <si>
    <t>* Asignación de roles solamente a los funcionarios pertinentes
* Firma de actas de confidencialidad.</t>
  </si>
  <si>
    <t>Todos los procesos</t>
  </si>
  <si>
    <t>Procesos pocos rigurosos que dependen de una sola persona.</t>
  </si>
  <si>
    <t>No se tiene un proceso documentado fundamentado en herramientas tecnológicas con controles.</t>
  </si>
  <si>
    <t>Cambios constantes de la normativa aplicable.</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</si>
  <si>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</si>
  <si>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Afectación presupuestal en beneficio propio o de tercero.</t>
  </si>
  <si>
    <t xml:space="preserve">* Incumplimiento de la normativa.
* Selección de rubros inadecuados.
* Falencias en la ejecución de las funciones. </t>
  </si>
  <si>
    <t>Falta de controles y herramientas para el correcto manejo de los rubros.</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</si>
  <si>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</si>
  <si>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*Socialización Circular "Recomendaciones para una exitosa gestión Financiera"</t>
  </si>
  <si>
    <t>División Financiera</t>
  </si>
  <si>
    <t>Presiones externas o internas.</t>
  </si>
  <si>
    <t>Falta de cultura y responsabilidad por parte de los funcionarios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</si>
  <si>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</si>
  <si>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 Realizar revisión y socialización del Procedimiento de Egresos</t>
  </si>
  <si>
    <t>Se realizó la revisión y actualización del procedimiento de egresos el cual se encuentra publicado en intranet con fecha de 23 de febrero de 2022.</t>
  </si>
  <si>
    <t>Falta de claridad en los criterios de inversión de los dineros de la Universidad.</t>
  </si>
  <si>
    <t>No se implementan estrategias para mitigar riesgos financieros.</t>
  </si>
  <si>
    <t>No se realizan estudios para identificar y valorar los riesgos de invertir en una entidad financiera.</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</si>
  <si>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</si>
  <si>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Seguimiento trimestral a las inversiones constituidas</t>
  </si>
  <si>
    <t>Se realiza seguimiento de manera permanente a las inversiones constituidas, se adjunta archivos correspondientes a los meses de enero a abril de 2022.</t>
  </si>
  <si>
    <t>*Roles de los sistemas asignados según cargo.</t>
  </si>
  <si>
    <t>No declarar el conflicto de intereses para la ejecución de actividades.</t>
  </si>
  <si>
    <t>Falta de lineamientos que definan los casos de conflicto de intereses</t>
  </si>
  <si>
    <t xml:space="preserve">* Lineamientos Estatuto de Auditoría interna 
* Lineamientos Código de Ética del Auditor
* Estatuto y Reglamento de Contratación </t>
  </si>
  <si>
    <t>Posibles Consecuencias</t>
  </si>
  <si>
    <t>No.</t>
  </si>
  <si>
    <t>Descripción de la consecuencia</t>
  </si>
  <si>
    <t>Riesgo asociado</t>
  </si>
  <si>
    <t>Incumplimiento de los objetivos y las metas institucionales.</t>
  </si>
  <si>
    <t>Todos</t>
  </si>
  <si>
    <t>Afectación de la imagen institucional.</t>
  </si>
  <si>
    <t>Detrimento patrimonial.</t>
  </si>
  <si>
    <t>1, 2 y 3.</t>
  </si>
  <si>
    <t>Hallazgos detectados por los entes de control.</t>
  </si>
  <si>
    <t>Pérdida de credibilidad de la Universidad.</t>
  </si>
  <si>
    <t>Sanciones administrativas, disciplinarias, fiscales o penales a servidores públicos involucrados.</t>
  </si>
  <si>
    <t>PQRDSR en contra de la Universidad.</t>
  </si>
  <si>
    <t>Afectación de los grupos de interés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</si>
  <si>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</si>
  <si>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</si>
  <si>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</si>
  <si>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</si>
  <si>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</si>
  <si>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</si>
  <si>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</si>
  <si>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</si>
  <si>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</si>
  <si>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</si>
  <si>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</si>
  <si>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</si>
  <si>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</si>
  <si>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</si>
  <si>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</si>
  <si>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</si>
  <si>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</si>
  <si>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</si>
  <si>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</si>
  <si>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</si>
  <si>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</si>
  <si>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</si>
  <si>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</si>
  <si>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</si>
  <si>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</si>
  <si>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</si>
  <si>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</si>
  <si>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</si>
  <si>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</si>
  <si>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</si>
  <si>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</si>
  <si>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</si>
  <si>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</si>
  <si>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</si>
  <si>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</si>
  <si>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</si>
  <si>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</si>
  <si>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</si>
  <si>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</si>
  <si>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</si>
  <si>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</si>
  <si>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</si>
  <si>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</si>
  <si>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</si>
  <si>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</si>
  <si>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</si>
  <si>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</si>
  <si>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</si>
  <si>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</si>
  <si>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</si>
  <si>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</si>
  <si>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</si>
  <si>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</si>
  <si>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</si>
  <si>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</si>
  <si>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</si>
  <si>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</si>
  <si>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</si>
  <si>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</si>
  <si>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</si>
  <si>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</si>
  <si>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</si>
  <si>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</si>
  <si>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</si>
  <si>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</si>
  <si>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Expedientes de uso reservado bajo llave en la sección de inventarios</t>
  </si>
  <si>
    <t xml:space="preserve">Se actualiza la pagina con la publicación del ACS 031 de 2022. 
De igual forma se trabaja con el equipo de desarrollo web, en la revisión y consolidación de la sección de Contratación en la nueva página web institucional. </t>
  </si>
  <si>
    <t xml:space="preserve">Por parte de la División de Planta Física se han enviado correos informativos sobre el uso adecuado de las líneas telefónicas, el cual incluye buenas prácticas de manejo. </t>
  </si>
  <si>
    <t>La División de Gestión de Talento Humano realizó la socialización del Código de Integridad a cargos directivos y jefes de UAA de la Universidad. Adicionalmente, el documento se encuentra publicado en la página web institucional con acceso abierto para ser consultado por todos los funcionarios públicos de la UIS.</t>
  </si>
  <si>
    <t>Se actualizaron  5 formatos y 2 procedimientos, los cuales fueron publicados en la pagina web institucional.</t>
  </si>
  <si>
    <t xml:space="preserve">Desde la Dirección de Control Interno y Evaluación de Gestión se avanza en la ejecución de las actividades establecidas en el Plan Anual de Auditorías Internas.  
Incluyendo rendiciones a entes externos, desarrollo de auditorías tanto de gestión como de calidad, acompañamiento y asesoría, participación en comités, entre otros. </t>
  </si>
  <si>
    <t>Se elaboró y socializó a través de correo electrónico institucional la circular "Aspectos clave para una exitosa gestión financiera"</t>
  </si>
  <si>
    <t xml:space="preserve">Se realiza consulta telefónica  con la División de Servicios de Información acerca de los protocolos que se están teniendo en cuenta para el control de cada Unidad Académico Administrativa, la unidad indica que algunas extensiones o líneas fijas cuentan con un tiempo duración de 3 minutos, esto es solicitado y determinado por cada jefe de unidad.                                                                                                                         Se crea un cuadro de seguimiento de verificación, con el propósito de determinar las razones del uso excesivo en las llamadas telefónicas.                                   </t>
  </si>
  <si>
    <t xml:space="preserve">El 5 de agosto de 2022 se aprobó mediante acta n°2 del Comité Institucional de Coordinación de Control Interno el Plan de Auditorías Internas  para el segundo semestre de año en curso. 
Con base en lo anterior, la Dirección de Control Interno y Evaluación de Gestión, continúa oportunamente ejecutando las actividades establecidas en el plan. </t>
  </si>
  <si>
    <t xml:space="preserve">La segunda circular informativa será enviada el mes de noviembre. </t>
  </si>
  <si>
    <t>Se han impartido capacitaciones específicas sobre organización de archivos de gestión a 18 UAA. Se han dado orientaciones respecto al tratamiento de documentos y expedientes digitales. Se ha socializados ante el Comité Institucional de Gestión y Desempeño los lineamientos para el manejo de Archivos Digitales. Se  realizó capacitación a todas las UAA de la el 2 de agosto dentro del Programa de Formación de la Universidad sobre el tema Organización de Archivos Digitales e Híbridos y Digitalización Documental.</t>
  </si>
  <si>
    <t>Se presentó ante el Comité Institucional de Gestión y Desempeño el cronograma de la Fase 2 del Programa. Se realizó socialización del programa documentos especiales fase 2. Se realizó jornada de acompañamiento sobre diligenciamiento del Inventario. Se han brindado asesorías a las UAA.</t>
  </si>
  <si>
    <t>Se presentó ante el Comité Institucional de Gestión y Desempeño el cronograma de la Fase 2 del Programa allí se realizó socialización del Programa de Reprografía fase 2. Se convocó a las UAA para capacitación sobre Instructivo para la Digitalización de Documentos IGD.05. Se realizó capacitación a las UAA mediante el programa de Formación de Personal de Talento Humano. Se  realizó capacitación a todas las UAA de la el 2 de agosto dentro del Programa de Formación de la Universidad sobre el tema Organización de Archivos Digitales e Híbridos y Digitalización Documental.</t>
  </si>
  <si>
    <t xml:space="preserve">Se cuenta con versión definitiva del instructivo para la organización de los archivos digitales e híbridos el cual se ha consolidado junto al Equipo TIC, Secretaria General y Oficina Asesora Jurídica. Se cuenta con la implementación del gestor documental electrónico ALFRESCO. Los avances han sido socializados ante el Comité Institucional de Gestión y Desempeño. Se han capacitado a UAA. Se  realizó capacitación a todas las UAA de la el 2 de agosto dentro del Programa de Formación de la Universidad sobre el tema Organización de Archivos Digitales e Híbridos y Digitalización Documental. Se estableció un Plan de Capacitación. Se aprobó el Instructivo IGD.07 mediante la Resolución 1087 de 29 de agosto de 2022. </t>
  </si>
  <si>
    <t>Se elaboró la programación de capacitaciones que ofrecerá la Dirección de Certificación y Gestión Documental dentro del programa de formación de la División de Gestión del Talento Humano para el segundo semestre de 2022. Se envío a Formación de Personal el Plan de Capacitación que incluye el tema de Ley de Transparencia.</t>
  </si>
  <si>
    <t xml:space="preserve">La acción fue cumplida en el primer cuatrimestre del año 2022. </t>
  </si>
  <si>
    <t>Se realiza seguimiento de manera permanente a las inversiones constituidas, se cuenta con archivos soporte correspondientes a los meses de mayo a agosto de 2022.</t>
  </si>
  <si>
    <t>Se tiene programado revisión del documento en el mes de septiembre por parte de la jefe de la Sección de Inventarios y la profesional facilitadora del proceso Financiero.</t>
  </si>
  <si>
    <t xml:space="preserve">Se actualizaron 4 documentos y fueron publicados en la intranet, en el proceso de Contratación: Una Guía, un procedimiento, un formato y el listado maestro de documentos externos. 
Esta es una actividad permanente según las necesidades de actualización documental. </t>
  </si>
  <si>
    <t xml:space="preserve">Se actualizó el Programa de Gestión Documental para la vigencia 2022 y se presentó ante el Comité Institucional de Gestión y Desempeño. Se encuentra publicado en la sección de transparencia y acceso a la información pública numeral 7.1.4 Programa de Gestión Documental. </t>
  </si>
  <si>
    <t xml:space="preserve">% II Avance </t>
  </si>
  <si>
    <t xml:space="preserve">% I Avance </t>
  </si>
  <si>
    <t xml:space="preserve">Seguimiento </t>
  </si>
  <si>
    <t xml:space="preserve">Desde la Dirección de Control Interno y Evaluación de Gestión se realiza seguimiento al Plan de Auditorías Internas con base en las acciones formuladas las cuales son desarrolladas por la misma unidad dando cumplimiento en la vigencia. </t>
  </si>
  <si>
    <t>Se realiza seguimiento de manera permanente a las inversiones constituidas, se cuenta con archivos soporte correspondientes a la vigencia 2022.</t>
  </si>
  <si>
    <t xml:space="preserve">Se realizó la revisión y actualización del Manual Normativo y Procedimental para la Administración de los Bienes muebles de la UIS y se realizó socialización a través de correo institucional, el documento se encuentra publicado en la intranet. </t>
  </si>
  <si>
    <t xml:space="preserve">Avance Acciones </t>
  </si>
  <si>
    <t xml:space="preserve">100%
</t>
  </si>
  <si>
    <t>Se actualizó el Programa de Gestión Documental para la vigencia 2022 y se presentó ante el Comité Institucional de Gestión y Desempeño.</t>
  </si>
  <si>
    <t>Se cumplió con la totalidad de actividades planteadas en el programa en su fase 2:
- Documento institucional / instructivo y aprobación
- Plan de capacitación
- Correo convocatoria Instructivo para la organización de archivos digitales e híbridos)
- Ejecución plan de capacitación
- Socialización informe ante Comité Institucional de Gestión y Desempeño</t>
  </si>
  <si>
    <t>Se realizó capacitación sobre implementación de los instrumentos de gestión de la información pública derivados de la Ley de Transparencia</t>
  </si>
  <si>
    <t xml:space="preserve">% III Avance </t>
  </si>
  <si>
    <t xml:space="preserve">Se continúan realizando trabajos conjuntos con la División de Mantenimiento Tecnológico, División de Servicios de Información y la empresa de telefonía Movistar para verificar el estado y funcionamiento de las líneas, a su vez se realizará seguimiento a las líneas que no presentan uso con el propósito de cancelar las respectivas líneas. y Se da el envió de correos indicando el buen uso de las líneas telefónicas </t>
  </si>
  <si>
    <t>Se envía circular institucional, donde se trata los temas de plan de adquisiciones y planeación de contratos</t>
  </si>
  <si>
    <t>Se impartieron capacitaciones específicas sobre organización de archivos de gestión a 18 UAA. Se socializaron ante el Comité Institucional de Gestión y Desempeño los lineamientos para el manejo de Archivos Digitales. Se  realizó capacitación a todas las UAA de la el 2 de agosto dentro del Programa de Formación de la Universidad sobre el tema Organización de Archivos Digitales e Híbridos y Digitalización Documental. Se ejecutó Plan de Capacitación a todas las Unidades de las Universidad sobre organización de archivos de gestión en soporte digital e híbrido contando con 406 asistentes en 5 jornadas en el mes de septiembre de 2022. Se importó charla sobre archivos digitales en la jornada de reinducción programada por Formación de Personal el 2 de noviembre de 2022.</t>
  </si>
  <si>
    <t>Se cumplió con la totalidad de actividades planteadas en el programa en su fase 2:
- Correo dando indicaciones sobre implementación fase 2 del programa
- Capacitación 
- Aplicación del formato
- Informe consolidado
- Socialización informe ante Comité Institucional de Gestión y Desempeño</t>
  </si>
  <si>
    <t>Se cumplió con la totalidad de actividades planteadas en el programa en su fase 2:
- Correo convocando capacitación sobre Digitalización Documental
- Capacitación 
- Identificación de aspectos administrativos y técnicos para la documentación digitalizada y repositorio (Instructivo Digitalización e Instructivo para la organización de archivos digitales e híbridos)
- Informe consolidado
- Socialización informe ante Comité Institucional de Gestión y Desempeño</t>
  </si>
  <si>
    <t xml:space="preserve">Con el equipo de desarrollo web, se revisa el micrositio del proceso y se  hace una restructuración en la presentación de servicios del proceso. </t>
  </si>
  <si>
    <t>Se han impartido capacitaciones sobre organización de archivos de gestión a xx UAA. Se han dado orientaciones respecto al tratamiento de documentos y expedientes digitales. Se ha socializados ante el Comité Institucional de Gestión y Desempeño los lineamientos para el manejo de Archivos Digitales.  1 Capacitaciones Organización de Archivos</t>
  </si>
  <si>
    <t>Se presentó ante el Comité Institucional de Gestión y Desempeño el cronograma de la Fase 2 del Programa. Ya socializado ante el comité se definirá fecha para socializar a las UAA.  2 Socialización documentos especiales fase 2</t>
  </si>
  <si>
    <t>Se presentó ante el Comité Institucional de Gestión y Desempeño el cronograma de la Fase 2 del Programa. Ya socializado ante el comité se definirá fecha para socializar a las UAA.   3 Socialización Programa de Reprografía fase 2</t>
  </si>
  <si>
    <t>Se cuenta con versión preliminar del instructivo para la organización de los archivos digitales e híbridos el cual se ha consolidado junto al Equipo TIC, Secretaria General y Oficina Asesora Jurídica. Se cuenta con la implementación del gestor documental electrónico ALFRESCO. Los avances han sido socializados ante el Comité Institucional de Gestión y Desempeño.  4 Documentos Electrónicos</t>
  </si>
  <si>
    <t>Se elaboró la programación de capacitaciones que ofrecerá la Dirección de Certificación y Gestión Documental dentro del programa de formación de la División de Gestión del Talento Humano para el segundo semestre de 2022.  6 Socialización ley de transparencia</t>
  </si>
  <si>
    <t xml:space="preserve">Con el equipo de desarrollo web, se revisa el micrositio del proceso y se  hace una restructuración en la presentación de servicios del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</si>
</sst>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6"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sz val="11"/>
      <color theme="1"/>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2"/>
      <color rgb="FF222222"/>
      <name val="Humanst521 BT"/>
      <family val="2"/>
    </font>
    <font>
      <sz val="11"/>
      <name val="Humanst521 BT"/>
      <family val="2"/>
    </font>
    <font>
      <sz val="12"/>
      <color rgb="FF000000"/>
      <name val="Humanst521 BT"/>
      <family val="2"/>
    </font>
    <font>
      <b/>
      <sz val="20"/>
      <name val="Humanst521 BT"/>
      <family val="2"/>
    </font>
    <font>
      <sz val="12"/>
      <color theme="1"/>
      <name val="Arial"/>
      <family val="2"/>
    </font>
  </fonts>
  <fills count="1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1" fontId="5" fillId="0" borderId="0" applyFont="0" applyFill="0" applyBorder="0" applyAlignment="0" applyProtection="0"/>
    <xf numFmtId="9" fontId="5" fillId="0" borderId="0" applyFont="0" applyFill="0" applyBorder="0" applyAlignment="0" applyProtection="0"/>
  </cellStyleXfs>
  <cellXfs count="137">
    <xf numFmtId="0" fontId="0" fillId="0" borderId="0" xfId="0"/>
    <xf numFmtId="0" fontId="1" fillId="0" borderId="0" xfId="0" applyFont="1" applyAlignment="1">
      <alignment horizontal="center" vertical="center"/>
    </xf>
    <xf numFmtId="0" fontId="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center"/>
    </xf>
    <xf numFmtId="0" fontId="1" fillId="2"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6" fillId="0" borderId="1" xfId="0" applyFont="1" applyBorder="1"/>
    <xf numFmtId="0" fontId="8" fillId="0" borderId="0" xfId="0" applyFont="1"/>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9" fillId="0" borderId="0" xfId="0" applyFont="1"/>
    <xf numFmtId="0" fontId="10" fillId="0" borderId="0" xfId="0" applyFont="1" applyAlignment="1">
      <alignment vertical="center" wrapText="1"/>
    </xf>
    <xf numFmtId="0" fontId="9" fillId="0" borderId="0" xfId="0" applyFont="1" applyAlignment="1">
      <alignment horizontal="right"/>
    </xf>
    <xf numFmtId="0" fontId="9" fillId="0" borderId="0" xfId="0" applyFont="1" applyAlignment="1">
      <alignment vertical="center" wrapText="1"/>
    </xf>
    <xf numFmtId="0" fontId="9" fillId="0" borderId="0" xfId="0" applyFont="1" applyAlignment="1">
      <alignment vertical="center"/>
    </xf>
    <xf numFmtId="0" fontId="10" fillId="4"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vertical="center" wrapText="1"/>
    </xf>
    <xf numFmtId="0" fontId="6" fillId="5" borderId="0" xfId="0" applyFont="1" applyFill="1"/>
    <xf numFmtId="0" fontId="1" fillId="0" borderId="1" xfId="0" applyFont="1" applyBorder="1" applyAlignment="1">
      <alignment vertical="center"/>
    </xf>
    <xf numFmtId="17" fontId="8" fillId="0" borderId="1" xfId="0" applyNumberFormat="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textRotation="90"/>
    </xf>
    <xf numFmtId="0" fontId="1" fillId="0" borderId="2" xfId="0" applyFont="1" applyBorder="1" applyAlignment="1">
      <alignment horizontal="left" vertical="center"/>
    </xf>
    <xf numFmtId="0" fontId="7" fillId="6" borderId="1" xfId="0" applyFont="1" applyFill="1" applyBorder="1" applyAlignment="1">
      <alignment horizontal="center" vertical="center" textRotation="90" wrapText="1"/>
    </xf>
    <xf numFmtId="0" fontId="6" fillId="0" borderId="0" xfId="0" applyFont="1" applyAlignment="1">
      <alignment vertical="center" textRotation="9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7"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17"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5"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6" borderId="1" xfId="0" applyFont="1" applyFill="1" applyBorder="1" applyAlignment="1">
      <alignment horizontal="center" vertical="center" textRotation="90"/>
    </xf>
    <xf numFmtId="0" fontId="2" fillId="6" borderId="1" xfId="0" applyFont="1" applyFill="1" applyBorder="1" applyAlignment="1">
      <alignment horizontal="center" vertical="center" textRotation="90" wrapText="1"/>
    </xf>
    <xf numFmtId="0" fontId="1" fillId="0" borderId="1" xfId="0" applyFont="1" applyBorder="1" applyAlignment="1">
      <alignment horizontal="center" vertical="center"/>
    </xf>
    <xf numFmtId="0" fontId="6" fillId="2" borderId="1" xfId="0" applyFont="1" applyFill="1" applyBorder="1" applyAlignment="1">
      <alignment horizontal="justify" vertical="center" wrapText="1"/>
    </xf>
    <xf numFmtId="0" fontId="6" fillId="0" borderId="0" xfId="0" applyFont="1" applyAlignment="1">
      <alignment horizontal="justify" vertical="center"/>
    </xf>
    <xf numFmtId="9" fontId="9" fillId="0" borderId="1" xfId="2" applyFont="1" applyBorder="1" applyAlignment="1">
      <alignment horizontal="center" vertical="center"/>
    </xf>
    <xf numFmtId="9" fontId="9" fillId="2" borderId="1" xfId="0" applyNumberFormat="1" applyFont="1" applyFill="1" applyBorder="1" applyAlignment="1">
      <alignment horizontal="center" vertical="center" wrapText="1"/>
    </xf>
    <xf numFmtId="9" fontId="9" fillId="0" borderId="0" xfId="2" applyFont="1" applyAlignment="1">
      <alignment horizontal="center" vertical="center"/>
    </xf>
    <xf numFmtId="9" fontId="9" fillId="2" borderId="1" xfId="2"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0" fontId="1" fillId="0" borderId="1" xfId="0" applyFont="1" applyBorder="1" applyAlignment="1">
      <alignment horizontal="center" vertical="center"/>
    </xf>
    <xf numFmtId="9" fontId="13" fillId="2" borderId="1" xfId="2"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9" fontId="9" fillId="12" borderId="1" xfId="2" applyFont="1" applyFill="1" applyBorder="1" applyAlignment="1">
      <alignment horizontal="center" vertical="center"/>
    </xf>
    <xf numFmtId="9" fontId="1" fillId="12" borderId="1"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0" fontId="1" fillId="2" borderId="1" xfId="0" applyFont="1" applyFill="1" applyBorder="1" applyAlignment="1">
      <alignment vertical="center" wrapText="1"/>
    </xf>
    <xf numFmtId="0" fontId="1" fillId="0" borderId="1" xfId="0" applyFont="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6" fillId="2" borderId="1" xfId="0" applyFont="1" applyFill="1" applyBorder="1" applyAlignment="1">
      <alignment horizontal="justify" vertical="center" wrapText="1"/>
    </xf>
    <xf numFmtId="9" fontId="9" fillId="2" borderId="5" xfId="2" applyFont="1" applyFill="1" applyBorder="1" applyAlignment="1">
      <alignment horizontal="center" vertical="center" wrapText="1"/>
    </xf>
    <xf numFmtId="9" fontId="9" fillId="2" borderId="7" xfId="2"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7" xfId="0" applyFont="1" applyBorder="1" applyAlignment="1">
      <alignment horizontal="justify" vertical="center" wrapText="1"/>
    </xf>
    <xf numFmtId="9" fontId="1" fillId="0" borderId="5" xfId="0" applyNumberFormat="1" applyFont="1" applyBorder="1" applyAlignment="1">
      <alignment horizontal="center" vertical="center"/>
    </xf>
    <xf numFmtId="0" fontId="1" fillId="0" borderId="7" xfId="0" applyFont="1" applyBorder="1" applyAlignment="1">
      <alignment horizontal="center" vertical="center"/>
    </xf>
    <xf numFmtId="0" fontId="6" fillId="2" borderId="5" xfId="0" applyFont="1" applyFill="1" applyBorder="1" applyAlignment="1">
      <alignment horizontal="justify" vertical="center" wrapText="1"/>
    </xf>
    <xf numFmtId="0" fontId="6" fillId="2" borderId="7" xfId="0" applyFont="1" applyFill="1" applyBorder="1" applyAlignment="1">
      <alignment horizontal="justify" vertical="center" wrapText="1"/>
    </xf>
    <xf numFmtId="9" fontId="1" fillId="2" borderId="5" xfId="0" applyNumberFormat="1" applyFont="1" applyFill="1" applyBorder="1" applyAlignment="1">
      <alignment horizontal="center" vertical="center" wrapText="1"/>
    </xf>
    <xf numFmtId="9" fontId="1" fillId="2" borderId="7" xfId="0" applyNumberFormat="1"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2" fillId="0" borderId="1" xfId="0" applyFont="1" applyBorder="1" applyAlignment="1">
      <alignment horizontal="center" vertical="center"/>
    </xf>
    <xf numFmtId="9" fontId="10" fillId="6" borderId="1" xfId="2" applyFont="1" applyFill="1" applyBorder="1" applyAlignment="1">
      <alignment horizontal="center" vertical="center" textRotation="90"/>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13" fillId="2" borderId="5" xfId="0" applyNumberFormat="1"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9" fontId="13" fillId="2" borderId="5" xfId="0" applyNumberFormat="1" applyFont="1" applyFill="1" applyBorder="1" applyAlignment="1">
      <alignment horizontal="left" vertical="center" wrapText="1"/>
    </xf>
    <xf numFmtId="9" fontId="13" fillId="2" borderId="7" xfId="0" applyNumberFormat="1" applyFont="1" applyFill="1" applyBorder="1" applyAlignment="1">
      <alignment horizontal="left" vertical="center" wrapText="1"/>
    </xf>
    <xf numFmtId="0" fontId="1" fillId="0" borderId="1" xfId="0" applyFont="1" applyBorder="1" applyAlignment="1">
      <alignment horizontal="left" vertical="center" wrapText="1"/>
    </xf>
    <xf numFmtId="1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9" fontId="9" fillId="2" borderId="1" xfId="2" applyFont="1" applyFill="1" applyBorder="1" applyAlignment="1">
      <alignment horizontal="center" vertical="center" wrapText="1"/>
    </xf>
    <xf numFmtId="17"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9" fontId="9" fillId="2"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9"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textRotation="90"/>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0" fontId="1" fillId="0" borderId="1"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7" fillId="10" borderId="1" xfId="0" applyFont="1" applyFill="1" applyBorder="1" applyAlignment="1">
      <alignment horizontal="center" vertical="center"/>
    </xf>
    <xf numFmtId="0" fontId="7" fillId="11" borderId="1" xfId="0" applyFont="1" applyFill="1" applyBorder="1" applyAlignment="1">
      <alignment horizontal="center" vertical="center"/>
    </xf>
    <xf numFmtId="9" fontId="7" fillId="6" borderId="1" xfId="2" applyFont="1" applyFill="1" applyBorder="1" applyAlignment="1">
      <alignment horizontal="center" vertical="center" textRotation="90"/>
    </xf>
    <xf numFmtId="9" fontId="6" fillId="0" borderId="1" xfId="2" applyFont="1" applyBorder="1" applyAlignment="1">
      <alignment horizontal="center" vertical="center"/>
    </xf>
    <xf numFmtId="9" fontId="6" fillId="2" borderId="1" xfId="2" applyFont="1" applyFill="1" applyBorder="1" applyAlignment="1">
      <alignment horizontal="center" vertical="center" wrapText="1"/>
    </xf>
    <xf numFmtId="9" fontId="15" fillId="0" borderId="1" xfId="2" applyFont="1" applyBorder="1" applyAlignment="1">
      <alignment horizontal="center" vertical="center"/>
    </xf>
    <xf numFmtId="9" fontId="6" fillId="2" borderId="5" xfId="2" applyFont="1" applyFill="1" applyBorder="1" applyAlignment="1">
      <alignment horizontal="center" vertical="center" wrapText="1"/>
    </xf>
    <xf numFmtId="9" fontId="6" fillId="2" borderId="7" xfId="2" applyFont="1" applyFill="1" applyBorder="1" applyAlignment="1">
      <alignment horizontal="center" vertic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F23" sqref="F23"/>
    </sheetView>
  </sheetViews>
  <sheetFormatPr baseColWidth="10" defaultColWidth="11.42578125" defaultRowHeight="15" x14ac:dyDescent="0.25"/>
  <cols>
    <col min="1" max="1" width="2.42578125" style="16" customWidth="1"/>
    <col min="2" max="2" width="5.5703125" style="16" customWidth="1"/>
    <col min="3" max="3" width="54" style="20" customWidth="1"/>
    <col min="4" max="4" width="14.28515625" style="16" customWidth="1"/>
    <col min="5" max="5" width="11.42578125" style="16"/>
    <col min="6" max="6" width="15.7109375" style="16" customWidth="1"/>
    <col min="7" max="7" width="12.42578125" style="16" customWidth="1"/>
    <col min="8" max="16384" width="11.42578125" style="16"/>
  </cols>
  <sheetData>
    <row r="2" spans="2:7" x14ac:dyDescent="0.25">
      <c r="C2" s="17" t="s">
        <v>0</v>
      </c>
    </row>
    <row r="3" spans="2:7" x14ac:dyDescent="0.25">
      <c r="B3" s="18" t="s">
        <v>1</v>
      </c>
      <c r="C3" s="19" t="s">
        <v>2</v>
      </c>
    </row>
    <row r="4" spans="2:7" x14ac:dyDescent="0.25">
      <c r="B4" s="18" t="s">
        <v>3</v>
      </c>
      <c r="C4" s="19" t="s">
        <v>4</v>
      </c>
    </row>
    <row r="5" spans="2:7" x14ac:dyDescent="0.25">
      <c r="B5" s="18" t="s">
        <v>5</v>
      </c>
      <c r="C5" s="19" t="s">
        <v>6</v>
      </c>
    </row>
    <row r="6" spans="2:7" x14ac:dyDescent="0.25">
      <c r="B6" s="18" t="s">
        <v>7</v>
      </c>
      <c r="C6" s="19" t="s">
        <v>8</v>
      </c>
    </row>
    <row r="8" spans="2:7" ht="21" customHeight="1" x14ac:dyDescent="0.25">
      <c r="B8" s="69" t="s">
        <v>9</v>
      </c>
      <c r="C8" s="70"/>
      <c r="D8" s="21" t="s">
        <v>10</v>
      </c>
      <c r="E8" s="21" t="s">
        <v>11</v>
      </c>
      <c r="F8" s="21" t="s">
        <v>12</v>
      </c>
      <c r="G8" s="21" t="s">
        <v>13</v>
      </c>
    </row>
    <row r="9" spans="2:7" ht="36.75" customHeight="1" x14ac:dyDescent="0.25">
      <c r="B9" s="22">
        <v>1</v>
      </c>
      <c r="C9" s="15" t="s">
        <v>14</v>
      </c>
      <c r="D9" s="22" t="s">
        <v>15</v>
      </c>
      <c r="E9" s="22" t="s">
        <v>15</v>
      </c>
      <c r="F9" s="22" t="s">
        <v>15</v>
      </c>
      <c r="G9" s="22"/>
    </row>
    <row r="10" spans="2:7" ht="36.75" customHeight="1" x14ac:dyDescent="0.25">
      <c r="B10" s="22">
        <v>2</v>
      </c>
      <c r="C10" s="15" t="s">
        <v>16</v>
      </c>
      <c r="D10" s="22" t="s">
        <v>15</v>
      </c>
      <c r="E10" s="22"/>
      <c r="F10" s="22" t="s">
        <v>15</v>
      </c>
      <c r="G10" s="22"/>
    </row>
    <row r="11" spans="2:7" ht="36.75" customHeight="1" x14ac:dyDescent="0.25">
      <c r="B11" s="22">
        <v>3</v>
      </c>
      <c r="C11" s="15" t="s">
        <v>17</v>
      </c>
      <c r="D11" s="22"/>
      <c r="E11" s="22"/>
      <c r="F11" s="22" t="s">
        <v>15</v>
      </c>
      <c r="G11" s="22"/>
    </row>
    <row r="12" spans="2:7" ht="36.75" customHeight="1" x14ac:dyDescent="0.25">
      <c r="B12" s="22">
        <v>4</v>
      </c>
      <c r="C12" s="15" t="s">
        <v>18</v>
      </c>
      <c r="D12" s="22" t="s">
        <v>15</v>
      </c>
      <c r="E12" s="22" t="s">
        <v>15</v>
      </c>
      <c r="F12" s="22" t="s">
        <v>15</v>
      </c>
      <c r="G12" s="22" t="s">
        <v>15</v>
      </c>
    </row>
    <row r="13" spans="2:7" ht="36.75" customHeight="1" x14ac:dyDescent="0.25">
      <c r="B13" s="22">
        <v>5</v>
      </c>
      <c r="C13" s="15" t="s">
        <v>19</v>
      </c>
      <c r="D13" s="22"/>
      <c r="E13" s="22" t="s">
        <v>15</v>
      </c>
      <c r="F13" s="22"/>
      <c r="G13" s="22" t="s">
        <v>15</v>
      </c>
    </row>
    <row r="14" spans="2:7" ht="36.75" customHeight="1" x14ac:dyDescent="0.25">
      <c r="B14" s="22">
        <v>6</v>
      </c>
      <c r="C14" s="15" t="s">
        <v>20</v>
      </c>
      <c r="D14" s="22" t="s">
        <v>15</v>
      </c>
      <c r="E14" s="22" t="s">
        <v>15</v>
      </c>
      <c r="F14" s="22" t="s">
        <v>15</v>
      </c>
      <c r="G14" s="22"/>
    </row>
    <row r="15" spans="2:7" ht="36.75" customHeight="1" x14ac:dyDescent="0.25">
      <c r="B15" s="22">
        <v>7</v>
      </c>
      <c r="C15" s="15" t="s">
        <v>21</v>
      </c>
      <c r="D15" s="22" t="s">
        <v>15</v>
      </c>
      <c r="E15" s="22" t="s">
        <v>15</v>
      </c>
      <c r="F15" s="22" t="s">
        <v>15</v>
      </c>
      <c r="G15" s="22"/>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Z73"/>
  <sheetViews>
    <sheetView showGridLines="0" tabSelected="1" topLeftCell="R1" zoomScale="70" zoomScaleNormal="70" workbookViewId="0">
      <selection activeCell="Z68" sqref="Z68"/>
    </sheetView>
  </sheetViews>
  <sheetFormatPr baseColWidth="10" defaultColWidth="11.42578125" defaultRowHeight="15.75" x14ac:dyDescent="0.25"/>
  <cols>
    <col min="1" max="1" width="4" style="20" customWidth="1"/>
    <col min="2" max="2" width="4" style="1" bestFit="1" customWidth="1"/>
    <col min="3" max="3" width="22.140625" style="27" customWidth="1"/>
    <col min="4" max="4" width="26.7109375" style="28" customWidth="1"/>
    <col min="5" max="5" width="42.28515625" style="29" customWidth="1"/>
    <col min="6" max="6" width="44" style="30" customWidth="1"/>
    <col min="7" max="7" width="40.42578125" style="29" customWidth="1"/>
    <col min="8" max="8" width="42.28515625" style="29" customWidth="1"/>
    <col min="9" max="9" width="8.5703125" style="1" customWidth="1"/>
    <col min="10" max="10" width="10.28515625" style="1" customWidth="1"/>
    <col min="11" max="11" width="10.85546875" style="34" customWidth="1"/>
    <col min="12" max="12" width="71.28515625" style="30" customWidth="1"/>
    <col min="13" max="13" width="5.7109375" style="1" customWidth="1"/>
    <col min="14" max="14" width="5.42578125" style="1" customWidth="1"/>
    <col min="15" max="15" width="12" style="31" customWidth="1"/>
    <col min="16" max="16" width="54.140625" style="30" customWidth="1"/>
    <col min="17" max="17" width="29.7109375" style="29" customWidth="1"/>
    <col min="18" max="18" width="9.7109375" style="1" customWidth="1"/>
    <col min="19" max="19" width="10.5703125" style="27" customWidth="1"/>
    <col min="20" max="20" width="9.5703125" style="1" customWidth="1"/>
    <col min="21" max="21" width="9.5703125" style="56" customWidth="1"/>
    <col min="22" max="22" width="63.42578125" style="53" customWidth="1"/>
    <col min="23" max="23" width="11.42578125" style="1" customWidth="1"/>
    <col min="24" max="24" width="50.140625" style="29" customWidth="1"/>
    <col min="25" max="25" width="11.42578125" style="29"/>
    <col min="26" max="26" width="58.42578125" style="29" customWidth="1"/>
    <col min="27" max="16384" width="11.42578125" style="29"/>
  </cols>
  <sheetData>
    <row r="2" spans="2:26" ht="15.75" customHeight="1" x14ac:dyDescent="0.25">
      <c r="B2" s="127" t="s">
        <v>22</v>
      </c>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2:26" ht="15.75" customHeight="1" x14ac:dyDescent="0.25">
      <c r="B3" s="127"/>
      <c r="C3" s="128"/>
      <c r="D3" s="128"/>
      <c r="E3" s="128"/>
      <c r="F3" s="128"/>
      <c r="G3" s="128"/>
      <c r="H3" s="128"/>
      <c r="I3" s="128"/>
      <c r="J3" s="128"/>
      <c r="K3" s="128"/>
      <c r="L3" s="128"/>
      <c r="M3" s="128"/>
      <c r="N3" s="128"/>
      <c r="O3" s="128"/>
      <c r="P3" s="128"/>
      <c r="Q3" s="128"/>
      <c r="R3" s="128"/>
      <c r="S3" s="128"/>
      <c r="T3" s="128"/>
      <c r="U3" s="128"/>
      <c r="V3" s="128"/>
      <c r="W3" s="128"/>
      <c r="X3" s="128"/>
      <c r="Y3" s="128"/>
      <c r="Z3" s="128"/>
    </row>
    <row r="4" spans="2:26" ht="33.75" customHeight="1" x14ac:dyDescent="0.25">
      <c r="B4" s="84" t="s">
        <v>23</v>
      </c>
      <c r="C4" s="84"/>
      <c r="D4" s="84"/>
      <c r="E4" s="84"/>
      <c r="F4" s="84"/>
      <c r="G4" s="84"/>
      <c r="H4" s="84" t="s">
        <v>24</v>
      </c>
      <c r="I4" s="84"/>
      <c r="J4" s="84"/>
      <c r="K4" s="84"/>
      <c r="L4" s="84"/>
      <c r="M4" s="84"/>
      <c r="N4" s="84"/>
      <c r="O4" s="84"/>
      <c r="P4" s="84" t="s">
        <v>25</v>
      </c>
      <c r="Q4" s="84"/>
      <c r="R4" s="84"/>
      <c r="S4" s="84"/>
      <c r="T4" s="84"/>
      <c r="U4" s="84" t="s">
        <v>318</v>
      </c>
      <c r="V4" s="84"/>
      <c r="W4" s="84"/>
      <c r="X4" s="84"/>
      <c r="Y4" s="84"/>
      <c r="Z4" s="84"/>
    </row>
    <row r="5" spans="2:26" ht="15.75" customHeight="1" x14ac:dyDescent="0.25">
      <c r="B5" s="122" t="s">
        <v>26</v>
      </c>
      <c r="C5" s="122" t="s">
        <v>27</v>
      </c>
      <c r="D5" s="122" t="s">
        <v>9</v>
      </c>
      <c r="E5" s="122" t="s">
        <v>28</v>
      </c>
      <c r="F5" s="122"/>
      <c r="G5" s="122"/>
      <c r="H5" s="122" t="s">
        <v>29</v>
      </c>
      <c r="I5" s="122" t="s">
        <v>30</v>
      </c>
      <c r="J5" s="122"/>
      <c r="K5" s="122"/>
      <c r="L5" s="124" t="s">
        <v>31</v>
      </c>
      <c r="M5" s="124"/>
      <c r="N5" s="124"/>
      <c r="O5" s="124"/>
      <c r="P5" s="122" t="s">
        <v>32</v>
      </c>
      <c r="Q5" s="122" t="s">
        <v>33</v>
      </c>
      <c r="R5" s="125" t="s">
        <v>34</v>
      </c>
      <c r="S5" s="125" t="s">
        <v>35</v>
      </c>
      <c r="T5" s="123" t="s">
        <v>36</v>
      </c>
      <c r="U5" s="85" t="s">
        <v>317</v>
      </c>
      <c r="V5" s="86" t="s">
        <v>37</v>
      </c>
      <c r="W5" s="85" t="s">
        <v>316</v>
      </c>
      <c r="X5" s="86" t="s">
        <v>37</v>
      </c>
      <c r="Y5" s="131" t="s">
        <v>327</v>
      </c>
      <c r="Z5" s="86" t="s">
        <v>37</v>
      </c>
    </row>
    <row r="6" spans="2:26" x14ac:dyDescent="0.25">
      <c r="B6" s="122"/>
      <c r="C6" s="122"/>
      <c r="D6" s="122"/>
      <c r="E6" s="122"/>
      <c r="F6" s="122"/>
      <c r="G6" s="122"/>
      <c r="H6" s="122"/>
      <c r="I6" s="122" t="s">
        <v>38</v>
      </c>
      <c r="J6" s="122"/>
      <c r="K6" s="122"/>
      <c r="L6" s="122" t="s">
        <v>39</v>
      </c>
      <c r="M6" s="122" t="s">
        <v>40</v>
      </c>
      <c r="N6" s="122"/>
      <c r="O6" s="122"/>
      <c r="P6" s="122"/>
      <c r="Q6" s="122"/>
      <c r="R6" s="125"/>
      <c r="S6" s="125"/>
      <c r="T6" s="123"/>
      <c r="U6" s="85"/>
      <c r="V6" s="87"/>
      <c r="W6" s="85"/>
      <c r="X6" s="87"/>
      <c r="Y6" s="131"/>
      <c r="Z6" s="87"/>
    </row>
    <row r="7" spans="2:26" ht="74.25" x14ac:dyDescent="0.25">
      <c r="B7" s="122"/>
      <c r="C7" s="122"/>
      <c r="D7" s="122"/>
      <c r="E7" s="122"/>
      <c r="F7" s="122"/>
      <c r="G7" s="122"/>
      <c r="H7" s="122"/>
      <c r="I7" s="50" t="s">
        <v>41</v>
      </c>
      <c r="J7" s="49" t="s">
        <v>42</v>
      </c>
      <c r="K7" s="33" t="s">
        <v>43</v>
      </c>
      <c r="L7" s="122"/>
      <c r="M7" s="49" t="s">
        <v>41</v>
      </c>
      <c r="N7" s="49" t="s">
        <v>42</v>
      </c>
      <c r="O7" s="50" t="s">
        <v>44</v>
      </c>
      <c r="P7" s="122"/>
      <c r="Q7" s="122"/>
      <c r="R7" s="125"/>
      <c r="S7" s="125"/>
      <c r="T7" s="123"/>
      <c r="U7" s="85"/>
      <c r="V7" s="87"/>
      <c r="W7" s="85"/>
      <c r="X7" s="87"/>
      <c r="Y7" s="131"/>
      <c r="Z7" s="87"/>
    </row>
    <row r="8" spans="2:26" ht="139.5" customHeight="1" x14ac:dyDescent="0.25">
      <c r="B8" s="120">
        <v>1</v>
      </c>
      <c r="C8" s="97" t="s">
        <v>45</v>
      </c>
      <c r="D8" s="121" t="s">
        <v>46</v>
      </c>
      <c r="E8" s="111" t="s">
        <v>47</v>
      </c>
      <c r="F8" s="111"/>
      <c r="G8" s="111"/>
      <c r="H8" s="95" t="s">
        <v>48</v>
      </c>
      <c r="I8" s="97">
        <v>2</v>
      </c>
      <c r="J8" s="97">
        <v>20</v>
      </c>
      <c r="K8" s="110" t="str">
        <f>IF(I8*J8=0," ",IF(OR(AND(I8=1,J8=5),AND(I8=1,J8=10),AND(I8=2,J8=10)),"Bajo",IF(OR(AND(I8=1,J8=20),AND(I8=2,J8=10),AND(I8=3,J8=5),AND(I8=4,J8=5),AND(I8=5,J8=5)),"Moderado",IF(OR(AND(I8=2,J8=20),AND(I8=3,J8=10),AND(I8=4,J8=10),AND(I8=5,J8=10)),"Alto",IF(OR(AND(I8=3,J8=20),AND(I8=4,J8=20),AND(I8=5,J8=20)),"Extremo","")))))</f>
        <v>Alto</v>
      </c>
      <c r="L8" s="111" t="s">
        <v>49</v>
      </c>
      <c r="M8" s="97">
        <v>1</v>
      </c>
      <c r="N8" s="97">
        <v>20</v>
      </c>
      <c r="O8" s="115" t="str">
        <f>IF(M8*N8=0," ",IF(OR(AND(M8=1,N8=5),AND(M8=1,N8=10),AND(M8=2,N8=10)),"Bajo",IF(OR(AND(M8=1,N8=20),AND(M8=2,N8=10),AND(M8=3,N8=5),AND(M8=4,N8=5),AND(M8=5,N8=5)),"Moderado",IF(OR(AND(M8=2,N8=20),AND(M8=3,N8=10),AND(M8=4,N8=10),AND(M8=5,N8=10)),"Alto",IF(OR(AND(M8=3,N8=20),AND(M8=4,N8=20),AND(M8=5,N8=20)),"Extremo","")))))</f>
        <v>Moderado</v>
      </c>
      <c r="P8" s="47" t="s">
        <v>50</v>
      </c>
      <c r="Q8" s="14" t="s">
        <v>51</v>
      </c>
      <c r="R8" s="44" t="s">
        <v>52</v>
      </c>
      <c r="S8" s="44">
        <v>44926</v>
      </c>
      <c r="T8" s="48">
        <v>1</v>
      </c>
      <c r="U8" s="54">
        <v>0.7</v>
      </c>
      <c r="V8" s="2" t="s">
        <v>53</v>
      </c>
      <c r="W8" s="54">
        <v>1</v>
      </c>
      <c r="X8" s="2" t="s">
        <v>299</v>
      </c>
      <c r="Y8" s="132">
        <v>1</v>
      </c>
      <c r="Z8" s="2" t="s">
        <v>299</v>
      </c>
    </row>
    <row r="9" spans="2:26" ht="89.25" customHeight="1" x14ac:dyDescent="0.25">
      <c r="B9" s="120"/>
      <c r="C9" s="97"/>
      <c r="D9" s="121"/>
      <c r="E9" s="111"/>
      <c r="F9" s="111"/>
      <c r="G9" s="111"/>
      <c r="H9" s="95"/>
      <c r="I9" s="97"/>
      <c r="J9" s="97"/>
      <c r="K9" s="110"/>
      <c r="L9" s="111"/>
      <c r="M9" s="97"/>
      <c r="N9" s="97"/>
      <c r="O9" s="115"/>
      <c r="P9" s="47" t="s">
        <v>54</v>
      </c>
      <c r="Q9" s="14" t="s">
        <v>55</v>
      </c>
      <c r="R9" s="44" t="s">
        <v>52</v>
      </c>
      <c r="S9" s="44">
        <v>44926</v>
      </c>
      <c r="T9" s="48">
        <v>1</v>
      </c>
      <c r="U9" s="57">
        <v>0.35</v>
      </c>
      <c r="V9" s="2" t="s">
        <v>56</v>
      </c>
      <c r="W9" s="57">
        <v>0.75</v>
      </c>
      <c r="X9" s="14" t="s">
        <v>297</v>
      </c>
      <c r="Y9" s="66">
        <v>1</v>
      </c>
      <c r="Z9" s="67" t="s">
        <v>333</v>
      </c>
    </row>
    <row r="10" spans="2:26" ht="78.75" x14ac:dyDescent="0.25">
      <c r="B10" s="120"/>
      <c r="C10" s="97"/>
      <c r="D10" s="121"/>
      <c r="E10" s="2" t="s">
        <v>57</v>
      </c>
      <c r="F10" s="46" t="s">
        <v>58</v>
      </c>
      <c r="G10" s="2"/>
      <c r="H10" s="95"/>
      <c r="I10" s="97"/>
      <c r="J10" s="97"/>
      <c r="K10" s="110"/>
      <c r="L10" s="46" t="s">
        <v>59</v>
      </c>
      <c r="M10" s="97"/>
      <c r="N10" s="97"/>
      <c r="O10" s="115"/>
      <c r="P10" s="47"/>
      <c r="Q10" s="14"/>
      <c r="R10" s="44"/>
      <c r="S10" s="44"/>
      <c r="T10" s="48"/>
      <c r="U10" s="57"/>
      <c r="V10" s="52"/>
      <c r="W10" s="59"/>
      <c r="X10" s="25"/>
      <c r="Y10" s="25"/>
      <c r="Z10" s="25"/>
    </row>
    <row r="11" spans="2:26" ht="47.25" x14ac:dyDescent="0.25">
      <c r="B11" s="120"/>
      <c r="C11" s="97"/>
      <c r="D11" s="121"/>
      <c r="E11" s="47" t="s">
        <v>60</v>
      </c>
      <c r="F11" s="47" t="s">
        <v>61</v>
      </c>
      <c r="G11" s="48"/>
      <c r="H11" s="95"/>
      <c r="I11" s="97"/>
      <c r="J11" s="97"/>
      <c r="K11" s="110"/>
      <c r="L11" s="47" t="s">
        <v>62</v>
      </c>
      <c r="M11" s="97"/>
      <c r="N11" s="97"/>
      <c r="O11" s="115"/>
      <c r="P11" s="47"/>
      <c r="Q11" s="14"/>
      <c r="R11" s="44"/>
      <c r="S11" s="44"/>
      <c r="T11" s="48"/>
      <c r="U11" s="57"/>
      <c r="V11" s="52"/>
      <c r="W11" s="59"/>
      <c r="X11" s="25"/>
      <c r="Y11" s="25"/>
      <c r="Z11" s="25"/>
    </row>
    <row r="12" spans="2:26" ht="47.25" x14ac:dyDescent="0.25">
      <c r="B12" s="120"/>
      <c r="C12" s="97"/>
      <c r="D12" s="121"/>
      <c r="E12" s="2" t="s">
        <v>63</v>
      </c>
      <c r="F12" s="46" t="s">
        <v>64</v>
      </c>
      <c r="G12" s="2"/>
      <c r="H12" s="95"/>
      <c r="I12" s="97"/>
      <c r="J12" s="97"/>
      <c r="K12" s="110"/>
      <c r="L12" s="46" t="s">
        <v>65</v>
      </c>
      <c r="M12" s="97"/>
      <c r="N12" s="97"/>
      <c r="O12" s="115"/>
      <c r="P12" s="47"/>
      <c r="Q12" s="14"/>
      <c r="R12" s="44"/>
      <c r="S12" s="44"/>
      <c r="T12" s="48"/>
      <c r="U12" s="57"/>
      <c r="V12" s="52"/>
      <c r="W12" s="59"/>
      <c r="X12" s="25"/>
      <c r="Y12" s="25"/>
      <c r="Z12" s="25"/>
    </row>
    <row r="13" spans="2:26" ht="92.25" customHeight="1" x14ac:dyDescent="0.25">
      <c r="B13" s="120"/>
      <c r="C13" s="97"/>
      <c r="D13" s="121"/>
      <c r="E13" s="111" t="s">
        <v>66</v>
      </c>
      <c r="F13" s="95" t="s">
        <v>67</v>
      </c>
      <c r="G13" s="95"/>
      <c r="H13" s="95"/>
      <c r="I13" s="97"/>
      <c r="J13" s="97"/>
      <c r="K13" s="110"/>
      <c r="L13" s="111" t="s">
        <v>68</v>
      </c>
      <c r="M13" s="97"/>
      <c r="N13" s="97"/>
      <c r="O13" s="115"/>
      <c r="P13" s="95" t="s">
        <v>69</v>
      </c>
      <c r="Q13" s="95" t="s">
        <v>70</v>
      </c>
      <c r="R13" s="96">
        <v>44581</v>
      </c>
      <c r="S13" s="96">
        <v>44923</v>
      </c>
      <c r="T13" s="97">
        <v>1</v>
      </c>
      <c r="U13" s="72">
        <v>0.2</v>
      </c>
      <c r="V13" s="74" t="s">
        <v>71</v>
      </c>
      <c r="W13" s="72">
        <v>0.3</v>
      </c>
      <c r="X13" s="74" t="s">
        <v>313</v>
      </c>
      <c r="Y13" s="76">
        <v>1</v>
      </c>
      <c r="Z13" s="74" t="s">
        <v>321</v>
      </c>
    </row>
    <row r="14" spans="2:26" ht="92.25" customHeight="1" x14ac:dyDescent="0.25">
      <c r="B14" s="120"/>
      <c r="C14" s="97"/>
      <c r="D14" s="121"/>
      <c r="E14" s="111"/>
      <c r="F14" s="95"/>
      <c r="G14" s="95"/>
      <c r="H14" s="95"/>
      <c r="I14" s="97"/>
      <c r="J14" s="97"/>
      <c r="K14" s="110"/>
      <c r="L14" s="111"/>
      <c r="M14" s="97"/>
      <c r="N14" s="97"/>
      <c r="O14" s="115"/>
      <c r="P14" s="95"/>
      <c r="Q14" s="98"/>
      <c r="R14" s="99"/>
      <c r="S14" s="99"/>
      <c r="T14" s="99"/>
      <c r="U14" s="73"/>
      <c r="V14" s="75"/>
      <c r="W14" s="73"/>
      <c r="X14" s="75"/>
      <c r="Y14" s="77"/>
      <c r="Z14" s="75"/>
    </row>
    <row r="15" spans="2:26" ht="31.5" x14ac:dyDescent="0.25">
      <c r="B15" s="120"/>
      <c r="C15" s="97"/>
      <c r="D15" s="121"/>
      <c r="E15" s="111" t="s">
        <v>72</v>
      </c>
      <c r="F15" s="47" t="s">
        <v>73</v>
      </c>
      <c r="G15" s="25"/>
      <c r="H15" s="95"/>
      <c r="I15" s="97"/>
      <c r="J15" s="97"/>
      <c r="K15" s="110"/>
      <c r="L15" s="46" t="s">
        <v>74</v>
      </c>
      <c r="M15" s="97"/>
      <c r="N15" s="97"/>
      <c r="O15" s="115"/>
      <c r="P15" s="102"/>
      <c r="Q15" s="102"/>
      <c r="R15" s="101"/>
      <c r="S15" s="101"/>
      <c r="T15" s="118"/>
      <c r="U15" s="100"/>
      <c r="V15" s="78"/>
      <c r="W15" s="88"/>
      <c r="X15" s="78"/>
      <c r="Y15" s="78"/>
      <c r="Z15" s="78"/>
    </row>
    <row r="16" spans="2:26" ht="31.5" x14ac:dyDescent="0.25">
      <c r="B16" s="120"/>
      <c r="C16" s="97"/>
      <c r="D16" s="121"/>
      <c r="E16" s="111"/>
      <c r="F16" s="47" t="s">
        <v>75</v>
      </c>
      <c r="G16" s="2"/>
      <c r="H16" s="95"/>
      <c r="I16" s="97"/>
      <c r="J16" s="97"/>
      <c r="K16" s="110"/>
      <c r="L16" s="46" t="s">
        <v>76</v>
      </c>
      <c r="M16" s="97"/>
      <c r="N16" s="97"/>
      <c r="O16" s="115"/>
      <c r="P16" s="102"/>
      <c r="Q16" s="102"/>
      <c r="R16" s="101"/>
      <c r="S16" s="101"/>
      <c r="T16" s="118"/>
      <c r="U16" s="100"/>
      <c r="V16" s="79"/>
      <c r="W16" s="89"/>
      <c r="X16" s="79"/>
      <c r="Y16" s="79"/>
      <c r="Z16" s="79"/>
    </row>
    <row r="17" spans="2:26" ht="126" x14ac:dyDescent="0.25">
      <c r="B17" s="120"/>
      <c r="C17" s="97"/>
      <c r="D17" s="121"/>
      <c r="E17" s="10" t="s">
        <v>77</v>
      </c>
      <c r="F17" s="46" t="s">
        <v>58</v>
      </c>
      <c r="G17" s="2"/>
      <c r="H17" s="95"/>
      <c r="I17" s="97"/>
      <c r="J17" s="97"/>
      <c r="K17" s="110"/>
      <c r="L17" s="46" t="s">
        <v>78</v>
      </c>
      <c r="M17" s="97"/>
      <c r="N17" s="97"/>
      <c r="O17" s="115"/>
      <c r="P17" s="41"/>
      <c r="Q17" s="23"/>
      <c r="R17" s="42"/>
      <c r="S17" s="42"/>
      <c r="T17" s="43"/>
      <c r="U17" s="57"/>
      <c r="V17" s="52"/>
      <c r="W17" s="59"/>
      <c r="X17" s="25"/>
      <c r="Y17" s="25"/>
      <c r="Z17" s="25"/>
    </row>
    <row r="18" spans="2:26" ht="94.5" x14ac:dyDescent="0.25">
      <c r="B18" s="120"/>
      <c r="C18" s="97"/>
      <c r="D18" s="121"/>
      <c r="E18" s="10" t="s">
        <v>79</v>
      </c>
      <c r="F18" s="47" t="s">
        <v>80</v>
      </c>
      <c r="G18" s="2"/>
      <c r="H18" s="95"/>
      <c r="I18" s="97"/>
      <c r="J18" s="97"/>
      <c r="K18" s="110"/>
      <c r="L18" s="46" t="s">
        <v>81</v>
      </c>
      <c r="M18" s="97"/>
      <c r="N18" s="97"/>
      <c r="O18" s="115"/>
      <c r="P18" s="41"/>
      <c r="Q18" s="23"/>
      <c r="R18" s="42"/>
      <c r="S18" s="42"/>
      <c r="T18" s="43"/>
      <c r="U18" s="57"/>
      <c r="V18" s="52"/>
      <c r="W18" s="59"/>
      <c r="X18" s="25"/>
      <c r="Y18" s="25"/>
      <c r="Z18" s="25"/>
    </row>
    <row r="19" spans="2:26" ht="192" customHeight="1" x14ac:dyDescent="0.25">
      <c r="B19" s="120"/>
      <c r="C19" s="97"/>
      <c r="D19" s="121"/>
      <c r="E19" s="14" t="s">
        <v>82</v>
      </c>
      <c r="F19" s="46" t="s">
        <v>83</v>
      </c>
      <c r="G19" s="2"/>
      <c r="H19" s="95"/>
      <c r="I19" s="97"/>
      <c r="J19" s="97"/>
      <c r="K19" s="110"/>
      <c r="L19" s="46" t="s">
        <v>84</v>
      </c>
      <c r="M19" s="97"/>
      <c r="N19" s="97"/>
      <c r="O19" s="115"/>
      <c r="P19" s="47" t="s">
        <v>85</v>
      </c>
      <c r="Q19" s="14" t="s">
        <v>86</v>
      </c>
      <c r="R19" s="44">
        <v>44562</v>
      </c>
      <c r="S19" s="44">
        <v>44926</v>
      </c>
      <c r="T19" s="48">
        <v>3</v>
      </c>
      <c r="U19" s="57">
        <v>0.35</v>
      </c>
      <c r="V19" s="52" t="s">
        <v>298</v>
      </c>
      <c r="W19" s="60">
        <v>0.4</v>
      </c>
      <c r="X19" s="2" t="s">
        <v>303</v>
      </c>
      <c r="Y19" s="62">
        <v>1</v>
      </c>
      <c r="Z19" s="2" t="s">
        <v>328</v>
      </c>
    </row>
    <row r="20" spans="2:26" ht="110.25" x14ac:dyDescent="0.25">
      <c r="B20" s="109">
        <v>2</v>
      </c>
      <c r="C20" s="97" t="s">
        <v>87</v>
      </c>
      <c r="D20" s="109" t="s">
        <v>16</v>
      </c>
      <c r="E20" s="111" t="s">
        <v>47</v>
      </c>
      <c r="F20" s="111"/>
      <c r="G20" s="111"/>
      <c r="H20" s="113" t="s">
        <v>88</v>
      </c>
      <c r="I20" s="109">
        <v>3</v>
      </c>
      <c r="J20" s="109">
        <v>20</v>
      </c>
      <c r="K20" s="116" t="str">
        <f>IF(I20*J20=0," ",IF(OR(AND(I20=1,J20=5),AND(I20=1,J20=10),AND(I20=2,J20=10)),"Bajo",IF(OR(AND(I20=1,J20=20),AND(I20=2,J20=10),AND(I20=3,J20=5),AND(I20=4,J20=5),AND(I20=5,J20=5)),"Moderado",IF(OR(AND(I20=2,J20=20),AND(I20=3,J20=10),AND(I20=4,J20=10),AND(I20=5,J20=10)),"Alto",IF(OR(AND(I20=3,J20=20),AND(I20=4,J20=20),AND(I20=5,J20=20)),"Extremo","")))))</f>
        <v>Extremo</v>
      </c>
      <c r="L20" s="111" t="s">
        <v>89</v>
      </c>
      <c r="M20" s="109">
        <v>1</v>
      </c>
      <c r="N20" s="109">
        <v>20</v>
      </c>
      <c r="O20" s="105" t="str">
        <f>IF(M20*N20=0," ",IF(OR(AND(M20=1,N20=5),AND(M20=1,N20=10),AND(M20=2,N20=10)),"Bajo",IF(OR(AND(M20=1,N20=20),AND(M20=2,N20=10),AND(M20=3,N20=5),AND(M20=4,N20=5),AND(M20=5,N20=5)),"Moderado",IF(OR(AND(M20=2,N20=20),AND(M20=3,N20=10),AND(M20=4,N20=10),AND(M20=5,N20=10)),"Alto",IF(OR(AND(M20=3,N20=20),AND(M20=4,N20=20),AND(M20=5,N20=20)),"Extremo","")))))</f>
        <v>Moderado</v>
      </c>
      <c r="P20" s="47" t="s">
        <v>50</v>
      </c>
      <c r="Q20" s="14" t="s">
        <v>51</v>
      </c>
      <c r="R20" s="44" t="s">
        <v>52</v>
      </c>
      <c r="S20" s="44">
        <v>44926</v>
      </c>
      <c r="T20" s="48">
        <v>1</v>
      </c>
      <c r="U20" s="54">
        <v>0.7</v>
      </c>
      <c r="V20" s="2" t="s">
        <v>53</v>
      </c>
      <c r="W20" s="54">
        <v>1</v>
      </c>
      <c r="X20" s="2" t="s">
        <v>299</v>
      </c>
      <c r="Y20" s="132">
        <v>1</v>
      </c>
      <c r="Z20" s="2" t="s">
        <v>299</v>
      </c>
    </row>
    <row r="21" spans="2:26" ht="94.5" x14ac:dyDescent="0.25">
      <c r="B21" s="109"/>
      <c r="C21" s="97"/>
      <c r="D21" s="109"/>
      <c r="E21" s="112"/>
      <c r="F21" s="112"/>
      <c r="G21" s="112"/>
      <c r="H21" s="113"/>
      <c r="I21" s="109"/>
      <c r="J21" s="109"/>
      <c r="K21" s="116"/>
      <c r="L21" s="111"/>
      <c r="M21" s="109"/>
      <c r="N21" s="109"/>
      <c r="O21" s="105"/>
      <c r="P21" s="47" t="s">
        <v>54</v>
      </c>
      <c r="Q21" s="14" t="s">
        <v>55</v>
      </c>
      <c r="R21" s="44" t="s">
        <v>52</v>
      </c>
      <c r="S21" s="44">
        <v>44926</v>
      </c>
      <c r="T21" s="48">
        <v>3</v>
      </c>
      <c r="U21" s="57">
        <v>0.35</v>
      </c>
      <c r="V21" s="2" t="s">
        <v>56</v>
      </c>
      <c r="W21" s="57">
        <v>0.75</v>
      </c>
      <c r="X21" s="14" t="s">
        <v>297</v>
      </c>
      <c r="Y21" s="132">
        <v>1</v>
      </c>
      <c r="Z21" s="2" t="s">
        <v>339</v>
      </c>
    </row>
    <row r="22" spans="2:26" ht="252" x14ac:dyDescent="0.25">
      <c r="B22" s="109"/>
      <c r="C22" s="97"/>
      <c r="D22" s="109"/>
      <c r="E22" s="10" t="s">
        <v>90</v>
      </c>
      <c r="F22" s="47" t="s">
        <v>91</v>
      </c>
      <c r="G22" s="2" t="s">
        <v>92</v>
      </c>
      <c r="H22" s="113"/>
      <c r="I22" s="109"/>
      <c r="J22" s="109"/>
      <c r="K22" s="116" t="str">
        <f>IF(I22*J22=0," ",IF(OR(AND(I22=1,J22=5),AND(I22=1,J22=10),AND(I22=2,J22=10)),"Bajo",IF(OR(AND(I22=1,J22=20),AND(I22=2,J22=10),AND(I22=3,J22=5),AND(I22=4,J22=5),AND(I22=5,J22=5)),"Moderado",IF(OR(AND(I22=2,J22=20),AND(I22=3,J22=10),AND(I22=4,J22=10),AND(I22=5,J22=10)),"Alto",IF(OR(AND(I22=3,J22=20),AND(I22=4,J22=20),AND(I22=5,J22=20)),"Extremo","")))))</f>
        <v xml:space="preserve"> </v>
      </c>
      <c r="L22" s="46" t="s">
        <v>93</v>
      </c>
      <c r="M22" s="109"/>
      <c r="N22" s="109"/>
      <c r="O22" s="105" t="str">
        <f>IF(M22*N22=0," ",IF(OR(AND(M22=1,N22=5),AND(M22=1,N22=10),AND(M22=2,N22=10)),"Bajo",IF(OR(AND(M22=1,N22=20),AND(M22=2,N22=10),AND(M22=3,N22=5),AND(M22=4,N22=5),AND(M22=5,N22=5)),"Moderado",IF(OR(AND(M22=2,N22=20),AND(M22=3,N22=10),AND(M22=4,N22=10),AND(M22=5,N22=10)),"Alto",IF(OR(AND(M22=3,N22=20),AND(M22=4,N22=20),AND(M22=5,N22=20)),"Extremo","")))))</f>
        <v xml:space="preserve"> </v>
      </c>
      <c r="P22" s="47" t="s">
        <v>94</v>
      </c>
      <c r="Q22" s="14" t="s">
        <v>55</v>
      </c>
      <c r="R22" s="44" t="s">
        <v>52</v>
      </c>
      <c r="S22" s="44">
        <v>44926</v>
      </c>
      <c r="T22" s="48">
        <v>2</v>
      </c>
      <c r="U22" s="54">
        <v>0.35</v>
      </c>
      <c r="V22" s="2" t="s">
        <v>95</v>
      </c>
      <c r="W22" s="57">
        <v>0.35</v>
      </c>
      <c r="X22" s="14" t="s">
        <v>305</v>
      </c>
      <c r="Y22" s="132">
        <v>1</v>
      </c>
      <c r="Z22" s="2" t="s">
        <v>329</v>
      </c>
    </row>
    <row r="23" spans="2:26" ht="94.5" x14ac:dyDescent="0.25">
      <c r="B23" s="109"/>
      <c r="C23" s="97"/>
      <c r="D23" s="109"/>
      <c r="E23" s="10" t="s">
        <v>96</v>
      </c>
      <c r="F23" s="46" t="s">
        <v>97</v>
      </c>
      <c r="G23" s="2"/>
      <c r="H23" s="113"/>
      <c r="I23" s="109"/>
      <c r="J23" s="109"/>
      <c r="K23" s="116"/>
      <c r="L23" s="46" t="s">
        <v>98</v>
      </c>
      <c r="M23" s="109"/>
      <c r="N23" s="109"/>
      <c r="O23" s="105"/>
      <c r="P23" s="47" t="s">
        <v>99</v>
      </c>
      <c r="Q23" s="14" t="s">
        <v>55</v>
      </c>
      <c r="R23" s="44" t="s">
        <v>52</v>
      </c>
      <c r="S23" s="44">
        <v>44926</v>
      </c>
      <c r="T23" s="48">
        <v>2</v>
      </c>
      <c r="U23" s="54">
        <v>0.35</v>
      </c>
      <c r="V23" s="2" t="s">
        <v>300</v>
      </c>
      <c r="W23" s="57">
        <v>1</v>
      </c>
      <c r="X23" s="14" t="s">
        <v>314</v>
      </c>
      <c r="Y23" s="133">
        <v>1</v>
      </c>
      <c r="Z23" s="14" t="s">
        <v>314</v>
      </c>
    </row>
    <row r="24" spans="2:26" ht="63" x14ac:dyDescent="0.25">
      <c r="B24" s="109"/>
      <c r="C24" s="97"/>
      <c r="D24" s="109"/>
      <c r="E24" s="10" t="s">
        <v>100</v>
      </c>
      <c r="F24" s="47" t="s">
        <v>101</v>
      </c>
      <c r="G24" s="2" t="s">
        <v>102</v>
      </c>
      <c r="H24" s="113"/>
      <c r="I24" s="109"/>
      <c r="J24" s="109"/>
      <c r="K24" s="116"/>
      <c r="L24" s="46" t="s">
        <v>103</v>
      </c>
      <c r="M24" s="109"/>
      <c r="N24" s="109"/>
      <c r="O24" s="105"/>
      <c r="P24" s="47"/>
      <c r="Q24" s="14"/>
      <c r="R24" s="44"/>
      <c r="S24" s="48"/>
      <c r="T24" s="48"/>
      <c r="U24" s="57"/>
      <c r="V24" s="52"/>
      <c r="W24" s="59"/>
      <c r="X24" s="25"/>
      <c r="Y24" s="68"/>
      <c r="Z24" s="25"/>
    </row>
    <row r="25" spans="2:26" ht="79.5" customHeight="1" x14ac:dyDescent="0.25">
      <c r="B25" s="109"/>
      <c r="C25" s="97"/>
      <c r="D25" s="109"/>
      <c r="E25" s="2" t="s">
        <v>63</v>
      </c>
      <c r="F25" s="46" t="s">
        <v>64</v>
      </c>
      <c r="G25" s="2"/>
      <c r="H25" s="113"/>
      <c r="I25" s="109"/>
      <c r="J25" s="109"/>
      <c r="K25" s="116"/>
      <c r="L25" s="46" t="s">
        <v>65</v>
      </c>
      <c r="M25" s="109"/>
      <c r="N25" s="109"/>
      <c r="O25" s="105"/>
      <c r="P25" s="47" t="s">
        <v>104</v>
      </c>
      <c r="Q25" s="14" t="s">
        <v>105</v>
      </c>
      <c r="R25" s="44">
        <v>44581</v>
      </c>
      <c r="S25" s="44">
        <v>44923</v>
      </c>
      <c r="T25" s="48">
        <v>1</v>
      </c>
      <c r="U25" s="54">
        <v>1</v>
      </c>
      <c r="V25" s="2" t="s">
        <v>106</v>
      </c>
      <c r="W25" s="54">
        <v>1</v>
      </c>
      <c r="X25" s="2" t="s">
        <v>311</v>
      </c>
      <c r="Y25" s="132">
        <v>1</v>
      </c>
      <c r="Z25" s="2" t="s">
        <v>311</v>
      </c>
    </row>
    <row r="26" spans="2:26" ht="94.5" x14ac:dyDescent="0.25">
      <c r="B26" s="109"/>
      <c r="C26" s="97"/>
      <c r="D26" s="109"/>
      <c r="E26" s="10" t="s">
        <v>107</v>
      </c>
      <c r="F26" s="47" t="s">
        <v>108</v>
      </c>
      <c r="G26" s="2"/>
      <c r="H26" s="113"/>
      <c r="I26" s="109"/>
      <c r="J26" s="109"/>
      <c r="K26" s="116"/>
      <c r="L26" s="46" t="s">
        <v>109</v>
      </c>
      <c r="M26" s="109"/>
      <c r="N26" s="109"/>
      <c r="O26" s="105"/>
      <c r="P26" s="41"/>
      <c r="Q26" s="23"/>
      <c r="R26" s="42"/>
      <c r="S26" s="43"/>
      <c r="T26" s="43"/>
      <c r="U26" s="57"/>
      <c r="V26" s="52"/>
      <c r="W26" s="59"/>
      <c r="X26" s="25"/>
      <c r="Y26" s="68"/>
      <c r="Z26" s="25"/>
    </row>
    <row r="27" spans="2:26" ht="110.25" x14ac:dyDescent="0.25">
      <c r="B27" s="120">
        <v>3</v>
      </c>
      <c r="C27" s="97" t="s">
        <v>110</v>
      </c>
      <c r="D27" s="109" t="s">
        <v>111</v>
      </c>
      <c r="E27" s="111" t="s">
        <v>47</v>
      </c>
      <c r="F27" s="111"/>
      <c r="G27" s="111"/>
      <c r="H27" s="113" t="s">
        <v>88</v>
      </c>
      <c r="I27" s="109">
        <v>3</v>
      </c>
      <c r="J27" s="109">
        <v>20</v>
      </c>
      <c r="K27" s="116" t="str">
        <f>IF(I27*J27=0," ",IF(OR(AND(I27=1,J27=5),AND(I27=1,J27=10),AND(I27=2,J27=10)),"Bajo",IF(OR(AND(I27=1,J27=20),AND(I27=2,J27=10),AND(I27=3,J27=5),AND(I27=4,J27=5),AND(I27=5,J27=5)),"Moderado",IF(OR(AND(I27=2,J27=20),AND(I27=3,J27=10),AND(I27=4,J27=10),AND(I27=5,J27=10)),"Alto",IF(OR(AND(I27=3,J27=20),AND(I27=4,J27=20),AND(I27=5,J27=20)),"Extremo","")))))</f>
        <v>Extremo</v>
      </c>
      <c r="L27" s="111" t="s">
        <v>89</v>
      </c>
      <c r="M27" s="109">
        <v>1</v>
      </c>
      <c r="N27" s="109">
        <v>20</v>
      </c>
      <c r="O27" s="105" t="str">
        <f>IF(M27*N27=0," ",IF(OR(AND(M27=1,N27=5),AND(M27=1,N27=10),AND(M27=2,N27=10)),"Bajo",IF(OR(AND(M27=1,N27=20),AND(M27=2,N27=10),AND(M27=3,N27=5),AND(M27=4,N27=5),AND(M27=5,N27=5)),"Moderado",IF(OR(AND(M27=2,N27=20),AND(M27=3,N27=10),AND(M27=4,N27=10),AND(M27=5,N27=10)),"Alto",IF(OR(AND(M27=3,N27=20),AND(M27=4,N27=20),AND(M27=5,N27=20)),"Extremo","")))))</f>
        <v>Moderado</v>
      </c>
      <c r="P27" s="47" t="s">
        <v>50</v>
      </c>
      <c r="Q27" s="14" t="s">
        <v>51</v>
      </c>
      <c r="R27" s="44" t="s">
        <v>52</v>
      </c>
      <c r="S27" s="44">
        <v>44926</v>
      </c>
      <c r="T27" s="48">
        <v>1</v>
      </c>
      <c r="U27" s="54">
        <v>0.7</v>
      </c>
      <c r="V27" s="2" t="s">
        <v>53</v>
      </c>
      <c r="W27" s="54">
        <v>1</v>
      </c>
      <c r="X27" s="2" t="s">
        <v>299</v>
      </c>
      <c r="Y27" s="132">
        <v>1</v>
      </c>
      <c r="Z27" s="2" t="s">
        <v>299</v>
      </c>
    </row>
    <row r="28" spans="2:26" ht="94.5" x14ac:dyDescent="0.25">
      <c r="B28" s="120"/>
      <c r="C28" s="97"/>
      <c r="D28" s="109"/>
      <c r="E28" s="112"/>
      <c r="F28" s="112"/>
      <c r="G28" s="112"/>
      <c r="H28" s="113"/>
      <c r="I28" s="109"/>
      <c r="J28" s="109"/>
      <c r="K28" s="116"/>
      <c r="L28" s="111"/>
      <c r="M28" s="109"/>
      <c r="N28" s="109"/>
      <c r="O28" s="105"/>
      <c r="P28" s="47" t="s">
        <v>54</v>
      </c>
      <c r="Q28" s="14" t="s">
        <v>55</v>
      </c>
      <c r="R28" s="44" t="s">
        <v>52</v>
      </c>
      <c r="S28" s="44">
        <v>44926</v>
      </c>
      <c r="T28" s="48">
        <v>3</v>
      </c>
      <c r="U28" s="57">
        <v>0.35</v>
      </c>
      <c r="V28" s="2" t="s">
        <v>56</v>
      </c>
      <c r="W28" s="57">
        <v>0.75</v>
      </c>
      <c r="X28" s="14" t="s">
        <v>297</v>
      </c>
      <c r="Y28" s="66">
        <v>1</v>
      </c>
      <c r="Z28" s="67" t="s">
        <v>339</v>
      </c>
    </row>
    <row r="29" spans="2:26" ht="31.5" x14ac:dyDescent="0.25">
      <c r="B29" s="120"/>
      <c r="C29" s="97"/>
      <c r="D29" s="109"/>
      <c r="E29" s="10" t="s">
        <v>112</v>
      </c>
      <c r="F29" s="46" t="s">
        <v>113</v>
      </c>
      <c r="G29" s="10"/>
      <c r="H29" s="113"/>
      <c r="I29" s="109"/>
      <c r="J29" s="109"/>
      <c r="K29" s="116" t="str">
        <f>IF(I29*J29=0," ",IF(OR(AND(I29=1,J29=5),AND(I29=1,J29=10),AND(I29=2,J29=10)),"Bajo",IF(OR(AND(I29=1,J29=20),AND(I29=2,J29=10),AND(I29=3,J29=5),AND(I29=4,J29=5),AND(I29=5,J29=5)),"Moderado",IF(OR(AND(I29=2,J29=20),AND(I29=3,J29=10),AND(I29=4,J29=10),AND(I29=5,J29=10)),"Alto",IF(OR(AND(I29=3,J29=20),AND(I29=4,J29=20),AND(I29=5,J29=20)),"Extremo","")))))</f>
        <v xml:space="preserve"> </v>
      </c>
      <c r="L29" s="46" t="s">
        <v>114</v>
      </c>
      <c r="M29" s="109"/>
      <c r="N29" s="109"/>
      <c r="O29" s="105" t="str">
        <f>IF(M29*N29=0," ",IF(OR(AND(M29=1,N29=5),AND(M29=1,N29=10),AND(M29=2,N29=10)),"Bajo",IF(OR(AND(M29=1,N29=20),AND(M29=2,N29=10),AND(M29=3,N29=5),AND(M29=4,N29=5),AND(M29=5,N29=5)),"Moderado",IF(OR(AND(M29=2,N29=20),AND(M29=3,N29=10),AND(M29=4,N29=10),AND(M29=5,N29=10)),"Alto",IF(OR(AND(M29=3,N29=20),AND(M29=4,N29=20),AND(M29=5,N29=20)),"Extremo","")))))</f>
        <v xml:space="preserve"> </v>
      </c>
      <c r="P29" s="41"/>
      <c r="Q29" s="23"/>
      <c r="R29" s="42"/>
      <c r="S29" s="43"/>
      <c r="T29" s="43"/>
      <c r="U29" s="57"/>
      <c r="V29" s="52"/>
      <c r="W29" s="59"/>
      <c r="X29" s="25"/>
      <c r="Y29" s="25"/>
      <c r="Z29" s="25"/>
    </row>
    <row r="30" spans="2:26" ht="31.5" x14ac:dyDescent="0.25">
      <c r="B30" s="120"/>
      <c r="C30" s="97"/>
      <c r="D30" s="109"/>
      <c r="E30" s="111" t="s">
        <v>115</v>
      </c>
      <c r="F30" s="46" t="s">
        <v>116</v>
      </c>
      <c r="G30" s="111" t="s">
        <v>117</v>
      </c>
      <c r="H30" s="113"/>
      <c r="I30" s="109"/>
      <c r="J30" s="109"/>
      <c r="K30" s="116"/>
      <c r="L30" s="46" t="s">
        <v>118</v>
      </c>
      <c r="M30" s="109"/>
      <c r="N30" s="109"/>
      <c r="O30" s="105"/>
      <c r="P30" s="41"/>
      <c r="Q30" s="23"/>
      <c r="R30" s="42"/>
      <c r="S30" s="43"/>
      <c r="T30" s="43"/>
      <c r="U30" s="57"/>
      <c r="V30" s="52"/>
      <c r="W30" s="59"/>
      <c r="X30" s="25"/>
      <c r="Y30" s="25"/>
      <c r="Z30" s="25"/>
    </row>
    <row r="31" spans="2:26" ht="94.5" x14ac:dyDescent="0.25">
      <c r="B31" s="120"/>
      <c r="C31" s="97"/>
      <c r="D31" s="109"/>
      <c r="E31" s="111"/>
      <c r="F31" s="46" t="s">
        <v>119</v>
      </c>
      <c r="G31" s="111"/>
      <c r="H31" s="113"/>
      <c r="I31" s="109"/>
      <c r="J31" s="109"/>
      <c r="K31" s="116"/>
      <c r="L31" s="46" t="s">
        <v>120</v>
      </c>
      <c r="M31" s="109"/>
      <c r="N31" s="109"/>
      <c r="O31" s="105"/>
      <c r="P31" s="47" t="s">
        <v>99</v>
      </c>
      <c r="Q31" s="14" t="s">
        <v>55</v>
      </c>
      <c r="R31" s="44" t="s">
        <v>52</v>
      </c>
      <c r="S31" s="44">
        <v>44926</v>
      </c>
      <c r="T31" s="48">
        <v>2</v>
      </c>
      <c r="U31" s="54">
        <v>0.35</v>
      </c>
      <c r="V31" s="2" t="s">
        <v>300</v>
      </c>
      <c r="W31" s="57">
        <v>1</v>
      </c>
      <c r="X31" s="14" t="s">
        <v>314</v>
      </c>
      <c r="Y31" s="133">
        <v>1</v>
      </c>
      <c r="Z31" s="14" t="s">
        <v>314</v>
      </c>
    </row>
    <row r="32" spans="2:26" ht="126" x14ac:dyDescent="0.25">
      <c r="B32" s="120"/>
      <c r="C32" s="97"/>
      <c r="D32" s="109"/>
      <c r="E32" s="10" t="s">
        <v>121</v>
      </c>
      <c r="F32" s="46" t="s">
        <v>122</v>
      </c>
      <c r="G32" s="10" t="s">
        <v>123</v>
      </c>
      <c r="H32" s="113"/>
      <c r="I32" s="109"/>
      <c r="J32" s="109"/>
      <c r="K32" s="116"/>
      <c r="L32" s="47" t="s">
        <v>124</v>
      </c>
      <c r="M32" s="109"/>
      <c r="N32" s="109"/>
      <c r="O32" s="105"/>
      <c r="P32" s="41"/>
      <c r="Q32" s="23"/>
      <c r="R32" s="42"/>
      <c r="S32" s="43"/>
      <c r="T32" s="43" t="s">
        <v>125</v>
      </c>
      <c r="U32" s="57"/>
      <c r="V32" s="52"/>
      <c r="W32" s="59"/>
      <c r="X32" s="25"/>
      <c r="Y32" s="25"/>
      <c r="Z32" s="25"/>
    </row>
    <row r="33" spans="2:26" ht="126" x14ac:dyDescent="0.25">
      <c r="B33" s="120"/>
      <c r="C33" s="97"/>
      <c r="D33" s="109"/>
      <c r="E33" s="3" t="s">
        <v>126</v>
      </c>
      <c r="F33" s="46" t="s">
        <v>127</v>
      </c>
      <c r="G33" s="10" t="s">
        <v>128</v>
      </c>
      <c r="H33" s="113"/>
      <c r="I33" s="109"/>
      <c r="J33" s="109"/>
      <c r="K33" s="116"/>
      <c r="L33" s="46" t="s">
        <v>129</v>
      </c>
      <c r="M33" s="109"/>
      <c r="N33" s="109"/>
      <c r="O33" s="105"/>
      <c r="P33" s="35"/>
      <c r="Q33" s="23"/>
      <c r="R33" s="42"/>
      <c r="S33" s="36"/>
      <c r="T33" s="36"/>
      <c r="U33" s="57"/>
      <c r="V33" s="52"/>
      <c r="W33" s="59"/>
      <c r="X33" s="25"/>
      <c r="Y33" s="25"/>
      <c r="Z33" s="25"/>
    </row>
    <row r="34" spans="2:26" ht="63" x14ac:dyDescent="0.25">
      <c r="B34" s="120"/>
      <c r="C34" s="97"/>
      <c r="D34" s="109"/>
      <c r="E34" s="3" t="s">
        <v>130</v>
      </c>
      <c r="F34" s="46" t="s">
        <v>131</v>
      </c>
      <c r="G34" s="10"/>
      <c r="H34" s="113"/>
      <c r="I34" s="109"/>
      <c r="J34" s="109"/>
      <c r="K34" s="116"/>
      <c r="L34" s="46" t="s">
        <v>132</v>
      </c>
      <c r="M34" s="109"/>
      <c r="N34" s="109"/>
      <c r="O34" s="105"/>
      <c r="P34" s="41"/>
      <c r="Q34" s="23"/>
      <c r="R34" s="42"/>
      <c r="S34" s="43"/>
      <c r="T34" s="43"/>
      <c r="U34" s="57"/>
      <c r="V34" s="52"/>
      <c r="W34" s="59"/>
      <c r="X34" s="25"/>
      <c r="Y34" s="25"/>
      <c r="Z34" s="25"/>
    </row>
    <row r="35" spans="2:26" ht="132" customHeight="1" x14ac:dyDescent="0.25">
      <c r="B35" s="126">
        <v>4</v>
      </c>
      <c r="C35" s="97" t="s">
        <v>133</v>
      </c>
      <c r="D35" s="97" t="s">
        <v>134</v>
      </c>
      <c r="E35" s="119" t="s">
        <v>47</v>
      </c>
      <c r="F35" s="111"/>
      <c r="G35" s="119"/>
      <c r="H35" s="95" t="s">
        <v>135</v>
      </c>
      <c r="I35" s="97">
        <v>2</v>
      </c>
      <c r="J35" s="97">
        <v>20</v>
      </c>
      <c r="K35" s="110" t="str">
        <f>IF(I35*J35=0," ",IF(OR(AND(I35=1,J35=5),AND(I35=1,J35=10),AND(I35=2,J35=10)),"Bajo",IF(OR(AND(I35=1,J35=20),AND(I35=2,J35=10),AND(I35=3,J35=5),AND(I35=4,J35=5),AND(I35=5,J35=5)),"Moderado",IF(OR(AND(I35=2,J35=20),AND(I35=3,J35=10),AND(I35=4,J35=10),AND(I35=5,J35=10)),"Alto",IF(OR(AND(I35=3,J35=20),AND(I35=4,J35=20),AND(I35=5,J35=20)),"Extremo","")))))</f>
        <v>Alto</v>
      </c>
      <c r="L35" s="119" t="s">
        <v>89</v>
      </c>
      <c r="M35" s="97">
        <v>1</v>
      </c>
      <c r="N35" s="97">
        <v>20</v>
      </c>
      <c r="O35" s="115" t="str">
        <f>IF(M35*N35=0," ",IF(OR(AND(M35=1,N35=5),AND(M35=1,N35=10),AND(M35=2,N35=10)),"Bajo",IF(OR(AND(M35=1,N35=20),AND(M35=2,N35=10),AND(M35=3,N35=5),AND(M35=4,N35=5),AND(M35=5,N35=5)),"Moderado",IF(OR(AND(M35=2,N35=20),AND(M35=3,N35=10),AND(M35=4,N35=10),AND(M35=5,N35=10)),"Alto",IF(OR(AND(M35=3,N35=20),AND(M35=4,N35=20),AND(M35=5,N35=20)),"Extremo","")))))</f>
        <v>Moderado</v>
      </c>
      <c r="P35" s="47" t="s">
        <v>50</v>
      </c>
      <c r="Q35" s="14" t="s">
        <v>51</v>
      </c>
      <c r="R35" s="44" t="s">
        <v>52</v>
      </c>
      <c r="S35" s="44">
        <v>44926</v>
      </c>
      <c r="T35" s="48">
        <v>1</v>
      </c>
      <c r="U35" s="54">
        <v>0.7</v>
      </c>
      <c r="V35" s="2" t="s">
        <v>53</v>
      </c>
      <c r="W35" s="54">
        <v>1</v>
      </c>
      <c r="X35" s="2" t="s">
        <v>299</v>
      </c>
      <c r="Y35" s="132">
        <v>1</v>
      </c>
      <c r="Z35" s="2" t="s">
        <v>299</v>
      </c>
    </row>
    <row r="36" spans="2:26" ht="63.75" customHeight="1" x14ac:dyDescent="0.25">
      <c r="B36" s="126"/>
      <c r="C36" s="97"/>
      <c r="D36" s="97"/>
      <c r="E36" s="119"/>
      <c r="F36" s="111"/>
      <c r="G36" s="119"/>
      <c r="H36" s="95"/>
      <c r="I36" s="97"/>
      <c r="J36" s="97"/>
      <c r="K36" s="110"/>
      <c r="L36" s="119"/>
      <c r="M36" s="97"/>
      <c r="N36" s="97"/>
      <c r="O36" s="115"/>
      <c r="P36" s="47" t="s">
        <v>54</v>
      </c>
      <c r="Q36" s="14" t="s">
        <v>55</v>
      </c>
      <c r="R36" s="44" t="s">
        <v>52</v>
      </c>
      <c r="S36" s="44">
        <v>44926</v>
      </c>
      <c r="T36" s="48">
        <v>3</v>
      </c>
      <c r="U36" s="57">
        <v>0.35</v>
      </c>
      <c r="V36" s="2" t="s">
        <v>56</v>
      </c>
      <c r="W36" s="57">
        <v>0.75</v>
      </c>
      <c r="X36" s="14" t="s">
        <v>297</v>
      </c>
      <c r="Y36" s="66">
        <v>1</v>
      </c>
      <c r="Z36" s="67" t="s">
        <v>339</v>
      </c>
    </row>
    <row r="37" spans="2:26" ht="105" customHeight="1" x14ac:dyDescent="0.25">
      <c r="B37" s="126"/>
      <c r="C37" s="97"/>
      <c r="D37" s="97"/>
      <c r="E37" s="119" t="s">
        <v>136</v>
      </c>
      <c r="F37" s="46" t="s">
        <v>137</v>
      </c>
      <c r="G37" s="10" t="s">
        <v>138</v>
      </c>
      <c r="H37" s="95"/>
      <c r="I37" s="97"/>
      <c r="J37" s="97"/>
      <c r="K37" s="110"/>
      <c r="L37" s="119" t="s">
        <v>139</v>
      </c>
      <c r="M37" s="97"/>
      <c r="N37" s="97"/>
      <c r="O37" s="115"/>
      <c r="P37" s="95" t="s">
        <v>140</v>
      </c>
      <c r="Q37" s="95" t="s">
        <v>141</v>
      </c>
      <c r="R37" s="96">
        <v>44579</v>
      </c>
      <c r="S37" s="96">
        <v>44912</v>
      </c>
      <c r="T37" s="97">
        <v>1</v>
      </c>
      <c r="U37" s="72">
        <v>0.33</v>
      </c>
      <c r="V37" s="74" t="s">
        <v>334</v>
      </c>
      <c r="W37" s="91">
        <v>0.66</v>
      </c>
      <c r="X37" s="93" t="s">
        <v>306</v>
      </c>
      <c r="Y37" s="80">
        <v>1</v>
      </c>
      <c r="Z37" s="82" t="s">
        <v>330</v>
      </c>
    </row>
    <row r="38" spans="2:26" ht="72.75" customHeight="1" x14ac:dyDescent="0.25">
      <c r="B38" s="126"/>
      <c r="C38" s="97"/>
      <c r="D38" s="97"/>
      <c r="E38" s="119"/>
      <c r="F38" s="46" t="s">
        <v>142</v>
      </c>
      <c r="G38" s="10" t="s">
        <v>143</v>
      </c>
      <c r="H38" s="95"/>
      <c r="I38" s="97"/>
      <c r="J38" s="97"/>
      <c r="K38" s="110"/>
      <c r="L38" s="119"/>
      <c r="M38" s="97"/>
      <c r="N38" s="97"/>
      <c r="O38" s="115"/>
      <c r="P38" s="95"/>
      <c r="Q38" s="95"/>
      <c r="R38" s="96"/>
      <c r="S38" s="96"/>
      <c r="T38" s="97"/>
      <c r="U38" s="73"/>
      <c r="V38" s="75"/>
      <c r="W38" s="92"/>
      <c r="X38" s="94"/>
      <c r="Y38" s="81"/>
      <c r="Z38" s="83"/>
    </row>
    <row r="39" spans="2:26" ht="135" customHeight="1" x14ac:dyDescent="0.25">
      <c r="B39" s="126"/>
      <c r="C39" s="97"/>
      <c r="D39" s="97"/>
      <c r="E39" s="10" t="s">
        <v>144</v>
      </c>
      <c r="F39" s="46" t="s">
        <v>145</v>
      </c>
      <c r="G39" s="10" t="s">
        <v>146</v>
      </c>
      <c r="H39" s="95"/>
      <c r="I39" s="97"/>
      <c r="J39" s="97"/>
      <c r="K39" s="110"/>
      <c r="L39" s="46" t="s">
        <v>147</v>
      </c>
      <c r="M39" s="97"/>
      <c r="N39" s="97"/>
      <c r="O39" s="115"/>
      <c r="P39" s="47" t="s">
        <v>148</v>
      </c>
      <c r="Q39" s="14" t="s">
        <v>149</v>
      </c>
      <c r="R39" s="44" t="s">
        <v>150</v>
      </c>
      <c r="S39" s="44" t="s">
        <v>151</v>
      </c>
      <c r="T39" s="48">
        <v>1</v>
      </c>
      <c r="U39" s="54">
        <v>0.35</v>
      </c>
      <c r="V39" s="2" t="s">
        <v>301</v>
      </c>
      <c r="W39" s="57">
        <v>0.75</v>
      </c>
      <c r="X39" s="2" t="s">
        <v>304</v>
      </c>
      <c r="Y39" s="134">
        <v>1</v>
      </c>
      <c r="Z39" s="2" t="s">
        <v>319</v>
      </c>
    </row>
    <row r="40" spans="2:26" ht="78.75" x14ac:dyDescent="0.25">
      <c r="B40" s="126"/>
      <c r="C40" s="97"/>
      <c r="D40" s="97"/>
      <c r="E40" s="10" t="s">
        <v>152</v>
      </c>
      <c r="F40" s="46" t="s">
        <v>153</v>
      </c>
      <c r="G40" s="10"/>
      <c r="H40" s="95"/>
      <c r="I40" s="97"/>
      <c r="J40" s="97"/>
      <c r="K40" s="110"/>
      <c r="L40" s="46" t="s">
        <v>154</v>
      </c>
      <c r="M40" s="97"/>
      <c r="N40" s="97"/>
      <c r="O40" s="115"/>
      <c r="P40" s="41"/>
      <c r="Q40" s="23"/>
      <c r="R40" s="42"/>
      <c r="S40" s="42"/>
      <c r="T40" s="43"/>
      <c r="U40" s="55"/>
      <c r="V40" s="52"/>
      <c r="W40" s="59"/>
      <c r="X40" s="25"/>
      <c r="Y40" s="25"/>
      <c r="Z40" s="25"/>
    </row>
    <row r="41" spans="2:26" ht="78.75" x14ac:dyDescent="0.25">
      <c r="B41" s="126"/>
      <c r="C41" s="97"/>
      <c r="D41" s="97"/>
      <c r="E41" s="10" t="s">
        <v>155</v>
      </c>
      <c r="F41" s="46" t="s">
        <v>156</v>
      </c>
      <c r="G41" s="10"/>
      <c r="H41" s="95"/>
      <c r="I41" s="97"/>
      <c r="J41" s="97"/>
      <c r="K41" s="110"/>
      <c r="L41" s="46" t="s">
        <v>157</v>
      </c>
      <c r="M41" s="97"/>
      <c r="N41" s="97"/>
      <c r="O41" s="115"/>
      <c r="P41" s="41"/>
      <c r="Q41" s="23"/>
      <c r="R41" s="42"/>
      <c r="S41" s="42"/>
      <c r="T41" s="43"/>
      <c r="U41" s="58"/>
      <c r="V41" s="52"/>
      <c r="W41" s="59"/>
      <c r="X41" s="25"/>
      <c r="Y41" s="25"/>
      <c r="Z41" s="25"/>
    </row>
    <row r="42" spans="2:26" ht="47.25" x14ac:dyDescent="0.25">
      <c r="B42" s="126"/>
      <c r="C42" s="97"/>
      <c r="D42" s="97"/>
      <c r="E42" s="10" t="s">
        <v>158</v>
      </c>
      <c r="F42" s="46"/>
      <c r="G42" s="10"/>
      <c r="H42" s="95"/>
      <c r="I42" s="97"/>
      <c r="J42" s="97"/>
      <c r="K42" s="110"/>
      <c r="L42" s="46" t="s">
        <v>159</v>
      </c>
      <c r="M42" s="97"/>
      <c r="N42" s="97"/>
      <c r="O42" s="115"/>
      <c r="P42" s="41"/>
      <c r="Q42" s="23"/>
      <c r="R42" s="42"/>
      <c r="S42" s="42"/>
      <c r="T42" s="43"/>
      <c r="U42" s="57"/>
      <c r="V42" s="52"/>
      <c r="W42" s="59"/>
      <c r="X42" s="25"/>
      <c r="Y42" s="25"/>
      <c r="Z42" s="25"/>
    </row>
    <row r="43" spans="2:26" ht="129" customHeight="1" x14ac:dyDescent="0.25">
      <c r="B43" s="126"/>
      <c r="C43" s="97"/>
      <c r="D43" s="97"/>
      <c r="E43" s="119" t="s">
        <v>160</v>
      </c>
      <c r="F43" s="111" t="s">
        <v>161</v>
      </c>
      <c r="G43" s="119"/>
      <c r="H43" s="95"/>
      <c r="I43" s="97"/>
      <c r="J43" s="97"/>
      <c r="K43" s="110"/>
      <c r="L43" s="119" t="s">
        <v>162</v>
      </c>
      <c r="M43" s="97"/>
      <c r="N43" s="97"/>
      <c r="O43" s="115"/>
      <c r="P43" s="47" t="s">
        <v>163</v>
      </c>
      <c r="Q43" s="14" t="s">
        <v>164</v>
      </c>
      <c r="R43" s="45">
        <v>44579</v>
      </c>
      <c r="S43" s="45">
        <v>44912</v>
      </c>
      <c r="T43" s="48">
        <v>1</v>
      </c>
      <c r="U43" s="54">
        <v>0.2</v>
      </c>
      <c r="V43" s="2" t="s">
        <v>335</v>
      </c>
      <c r="W43" s="57">
        <v>0.44</v>
      </c>
      <c r="X43" s="10" t="s">
        <v>307</v>
      </c>
      <c r="Y43" s="134" t="s">
        <v>323</v>
      </c>
      <c r="Z43" s="2" t="s">
        <v>331</v>
      </c>
    </row>
    <row r="44" spans="2:26" ht="198.75" customHeight="1" x14ac:dyDescent="0.25">
      <c r="B44" s="126"/>
      <c r="C44" s="97"/>
      <c r="D44" s="97"/>
      <c r="E44" s="119"/>
      <c r="F44" s="111"/>
      <c r="G44" s="119"/>
      <c r="H44" s="95"/>
      <c r="I44" s="97"/>
      <c r="J44" s="97"/>
      <c r="K44" s="110"/>
      <c r="L44" s="119"/>
      <c r="M44" s="97"/>
      <c r="N44" s="97"/>
      <c r="O44" s="115"/>
      <c r="P44" s="47" t="s">
        <v>165</v>
      </c>
      <c r="Q44" s="14" t="s">
        <v>164</v>
      </c>
      <c r="R44" s="45">
        <v>44579</v>
      </c>
      <c r="S44" s="45">
        <v>44912</v>
      </c>
      <c r="T44" s="48">
        <v>1</v>
      </c>
      <c r="U44" s="54">
        <v>0.2</v>
      </c>
      <c r="V44" s="2" t="s">
        <v>336</v>
      </c>
      <c r="W44" s="61">
        <v>0.5</v>
      </c>
      <c r="X44" s="10" t="s">
        <v>308</v>
      </c>
      <c r="Y44" s="61" t="s">
        <v>323</v>
      </c>
      <c r="Z44" s="10" t="s">
        <v>332</v>
      </c>
    </row>
    <row r="45" spans="2:26" ht="255.75" customHeight="1" x14ac:dyDescent="0.25">
      <c r="B45" s="126"/>
      <c r="C45" s="97"/>
      <c r="D45" s="97"/>
      <c r="E45" s="119"/>
      <c r="F45" s="111"/>
      <c r="G45" s="119"/>
      <c r="H45" s="95"/>
      <c r="I45" s="97"/>
      <c r="J45" s="97"/>
      <c r="K45" s="110"/>
      <c r="L45" s="119"/>
      <c r="M45" s="97"/>
      <c r="N45" s="97"/>
      <c r="O45" s="115"/>
      <c r="P45" s="47" t="s">
        <v>166</v>
      </c>
      <c r="Q45" s="14" t="s">
        <v>164</v>
      </c>
      <c r="R45" s="45">
        <v>44579</v>
      </c>
      <c r="S45" s="45">
        <v>44912</v>
      </c>
      <c r="T45" s="51">
        <v>1</v>
      </c>
      <c r="U45" s="54">
        <v>0.4</v>
      </c>
      <c r="V45" s="2" t="s">
        <v>337</v>
      </c>
      <c r="W45" s="60">
        <v>0.7</v>
      </c>
      <c r="X45" s="10" t="s">
        <v>309</v>
      </c>
      <c r="Y45" s="60" t="s">
        <v>323</v>
      </c>
      <c r="Z45" s="10" t="s">
        <v>325</v>
      </c>
    </row>
    <row r="46" spans="2:26" ht="106.5" customHeight="1" x14ac:dyDescent="0.25">
      <c r="B46" s="126"/>
      <c r="C46" s="97"/>
      <c r="D46" s="97"/>
      <c r="E46" s="119"/>
      <c r="F46" s="111"/>
      <c r="G46" s="119"/>
      <c r="H46" s="95"/>
      <c r="I46" s="97"/>
      <c r="J46" s="97"/>
      <c r="K46" s="110"/>
      <c r="L46" s="119"/>
      <c r="M46" s="97"/>
      <c r="N46" s="97"/>
      <c r="O46" s="115"/>
      <c r="P46" s="47" t="s">
        <v>167</v>
      </c>
      <c r="Q46" s="14" t="s">
        <v>164</v>
      </c>
      <c r="R46" s="45">
        <v>44579</v>
      </c>
      <c r="S46" s="45">
        <v>44912</v>
      </c>
      <c r="T46" s="48">
        <v>1</v>
      </c>
      <c r="U46" s="54">
        <v>1</v>
      </c>
      <c r="V46" s="2" t="s">
        <v>315</v>
      </c>
      <c r="W46" s="54">
        <v>1</v>
      </c>
      <c r="X46" s="2" t="s">
        <v>311</v>
      </c>
      <c r="Y46" s="132" t="s">
        <v>323</v>
      </c>
      <c r="Z46" s="2" t="s">
        <v>324</v>
      </c>
    </row>
    <row r="47" spans="2:26" ht="62.25" customHeight="1" x14ac:dyDescent="0.25">
      <c r="B47" s="126"/>
      <c r="C47" s="97"/>
      <c r="D47" s="97"/>
      <c r="E47" s="10" t="s">
        <v>168</v>
      </c>
      <c r="F47" s="46"/>
      <c r="G47" s="10"/>
      <c r="H47" s="95"/>
      <c r="I47" s="97"/>
      <c r="J47" s="97"/>
      <c r="K47" s="110"/>
      <c r="L47" s="46" t="s">
        <v>169</v>
      </c>
      <c r="M47" s="97"/>
      <c r="N47" s="97"/>
      <c r="O47" s="115"/>
      <c r="P47" s="39"/>
      <c r="Q47" s="37"/>
      <c r="R47" s="38"/>
      <c r="S47" s="38"/>
      <c r="T47" s="40"/>
      <c r="U47" s="57"/>
      <c r="W47" s="59"/>
      <c r="X47" s="25"/>
      <c r="Y47" s="25"/>
      <c r="Z47" s="25"/>
    </row>
    <row r="48" spans="2:26" ht="63" x14ac:dyDescent="0.25">
      <c r="B48" s="126"/>
      <c r="C48" s="97"/>
      <c r="D48" s="97"/>
      <c r="E48" s="10" t="s">
        <v>170</v>
      </c>
      <c r="F48" s="46"/>
      <c r="G48" s="10"/>
      <c r="H48" s="95"/>
      <c r="I48" s="97"/>
      <c r="J48" s="97"/>
      <c r="K48" s="110"/>
      <c r="L48" s="46" t="s">
        <v>171</v>
      </c>
      <c r="M48" s="97"/>
      <c r="N48" s="97"/>
      <c r="O48" s="115"/>
      <c r="P48" s="41"/>
      <c r="Q48" s="23"/>
      <c r="R48" s="42"/>
      <c r="S48" s="42"/>
      <c r="T48" s="43"/>
      <c r="U48" s="57"/>
      <c r="V48" s="52"/>
      <c r="W48" s="59"/>
      <c r="X48" s="25"/>
      <c r="Y48" s="25"/>
      <c r="Z48" s="25"/>
    </row>
    <row r="49" spans="2:26" ht="33" customHeight="1" x14ac:dyDescent="0.25">
      <c r="B49" s="126"/>
      <c r="C49" s="97"/>
      <c r="D49" s="97"/>
      <c r="E49" s="111" t="s">
        <v>172</v>
      </c>
      <c r="F49" s="111" t="s">
        <v>173</v>
      </c>
      <c r="G49" s="117"/>
      <c r="H49" s="95"/>
      <c r="I49" s="97"/>
      <c r="J49" s="97"/>
      <c r="K49" s="110"/>
      <c r="L49" s="111" t="s">
        <v>174</v>
      </c>
      <c r="M49" s="97"/>
      <c r="N49" s="97"/>
      <c r="O49" s="115"/>
      <c r="P49" s="104"/>
      <c r="Q49" s="104"/>
      <c r="R49" s="101"/>
      <c r="S49" s="104"/>
      <c r="T49" s="104"/>
      <c r="U49" s="100"/>
      <c r="V49" s="71"/>
      <c r="W49" s="90"/>
      <c r="X49" s="71"/>
      <c r="Y49" s="71"/>
      <c r="Z49" s="71"/>
    </row>
    <row r="50" spans="2:26" ht="33.75" customHeight="1" x14ac:dyDescent="0.25">
      <c r="B50" s="126"/>
      <c r="C50" s="97"/>
      <c r="D50" s="97"/>
      <c r="E50" s="111"/>
      <c r="F50" s="111"/>
      <c r="G50" s="117"/>
      <c r="H50" s="95"/>
      <c r="I50" s="97"/>
      <c r="J50" s="97"/>
      <c r="K50" s="110"/>
      <c r="L50" s="111"/>
      <c r="M50" s="97"/>
      <c r="N50" s="97"/>
      <c r="O50" s="115"/>
      <c r="P50" s="104"/>
      <c r="Q50" s="104"/>
      <c r="R50" s="101"/>
      <c r="S50" s="104"/>
      <c r="T50" s="104"/>
      <c r="U50" s="100"/>
      <c r="V50" s="71"/>
      <c r="W50" s="90"/>
      <c r="X50" s="71"/>
      <c r="Y50" s="71"/>
      <c r="Z50" s="71"/>
    </row>
    <row r="51" spans="2:26" ht="74.25" customHeight="1" x14ac:dyDescent="0.25">
      <c r="B51" s="126"/>
      <c r="C51" s="97"/>
      <c r="D51" s="97"/>
      <c r="E51" s="10" t="s">
        <v>175</v>
      </c>
      <c r="F51" s="46" t="s">
        <v>176</v>
      </c>
      <c r="G51" s="10" t="s">
        <v>177</v>
      </c>
      <c r="H51" s="95"/>
      <c r="I51" s="97"/>
      <c r="J51" s="97"/>
      <c r="K51" s="110"/>
      <c r="L51" s="46" t="s">
        <v>178</v>
      </c>
      <c r="M51" s="97"/>
      <c r="N51" s="97"/>
      <c r="O51" s="115"/>
      <c r="P51" s="41"/>
      <c r="Q51" s="23"/>
      <c r="R51" s="42"/>
      <c r="S51" s="43"/>
      <c r="T51" s="43"/>
      <c r="U51" s="57"/>
      <c r="V51" s="52"/>
      <c r="W51" s="59"/>
      <c r="X51" s="25"/>
      <c r="Y51" s="25"/>
      <c r="Z51" s="25"/>
    </row>
    <row r="52" spans="2:26" ht="110.25" x14ac:dyDescent="0.25">
      <c r="B52" s="126">
        <v>5</v>
      </c>
      <c r="C52" s="97" t="s">
        <v>179</v>
      </c>
      <c r="D52" s="109" t="s">
        <v>19</v>
      </c>
      <c r="E52" s="111" t="s">
        <v>47</v>
      </c>
      <c r="F52" s="111"/>
      <c r="G52" s="111"/>
      <c r="H52" s="113" t="s">
        <v>135</v>
      </c>
      <c r="I52" s="109">
        <v>2</v>
      </c>
      <c r="J52" s="109">
        <v>20</v>
      </c>
      <c r="K52" s="110" t="str">
        <f>IF(I52*J52=0," ",IF(OR(AND(I52=1,J52=5),AND(I52=1,J52=10),AND(I52=2,J52=10)),"Bajo",IF(OR(AND(I52=1,J52=20),AND(I52=2,J52=10),AND(I52=3,J52=5),AND(I52=4,J52=5),AND(I52=5,J52=5)),"Moderado",IF(OR(AND(I52=2,J52=20),AND(I52=3,J52=10),AND(I52=4,J52=10),AND(I52=5,J52=10)),"Alto",IF(OR(AND(I52=3,J52=20),AND(I52=4,J52=20),AND(I52=5,J52=20)),"Extremo","")))))</f>
        <v>Alto</v>
      </c>
      <c r="L52" s="111" t="s">
        <v>89</v>
      </c>
      <c r="M52" s="109">
        <v>1</v>
      </c>
      <c r="N52" s="109">
        <v>20</v>
      </c>
      <c r="O52" s="105" t="str">
        <f>IF(M52*N52=0," ",IF(OR(AND(M52=1,N52=5),AND(M52=1,N52=10),AND(M52=2,N52=10)),"Bajo",IF(OR(AND(M52=1,N52=20),AND(M52=2,N52=10),AND(M52=3,N52=5),AND(M52=4,N52=5),AND(M52=5,N52=5)),"Moderado",IF(OR(AND(M52=2,N52=20),AND(M52=3,N52=10),AND(M52=4,N52=10),AND(M52=5,N52=10)),"Alto",IF(OR(AND(M52=3,N52=20),AND(M52=4,N52=20),AND(M52=5,N52=20)),"Extremo","")))))</f>
        <v>Moderado</v>
      </c>
      <c r="P52" s="47" t="s">
        <v>50</v>
      </c>
      <c r="Q52" s="14" t="s">
        <v>51</v>
      </c>
      <c r="R52" s="44" t="s">
        <v>52</v>
      </c>
      <c r="S52" s="44">
        <v>44926</v>
      </c>
      <c r="T52" s="48">
        <v>1</v>
      </c>
      <c r="U52" s="54">
        <v>0.7</v>
      </c>
      <c r="V52" s="2" t="s">
        <v>53</v>
      </c>
      <c r="W52" s="54">
        <v>1</v>
      </c>
      <c r="X52" s="2" t="s">
        <v>299</v>
      </c>
      <c r="Y52" s="132">
        <v>1</v>
      </c>
      <c r="Z52" s="2" t="s">
        <v>299</v>
      </c>
    </row>
    <row r="53" spans="2:26" ht="94.5" x14ac:dyDescent="0.25">
      <c r="B53" s="126"/>
      <c r="C53" s="97"/>
      <c r="D53" s="109"/>
      <c r="E53" s="112"/>
      <c r="F53" s="112"/>
      <c r="G53" s="112"/>
      <c r="H53" s="113"/>
      <c r="I53" s="109"/>
      <c r="J53" s="109"/>
      <c r="K53" s="110"/>
      <c r="L53" s="111"/>
      <c r="M53" s="109"/>
      <c r="N53" s="109"/>
      <c r="O53" s="105"/>
      <c r="P53" s="47" t="s">
        <v>54</v>
      </c>
      <c r="Q53" s="14" t="s">
        <v>55</v>
      </c>
      <c r="R53" s="44" t="s">
        <v>52</v>
      </c>
      <c r="S53" s="44">
        <v>44926</v>
      </c>
      <c r="T53" s="48">
        <v>3</v>
      </c>
      <c r="U53" s="57">
        <v>0.35</v>
      </c>
      <c r="V53" s="2" t="s">
        <v>56</v>
      </c>
      <c r="W53" s="57">
        <v>0.75</v>
      </c>
      <c r="X53" s="14" t="s">
        <v>297</v>
      </c>
      <c r="Y53" s="66">
        <v>1</v>
      </c>
      <c r="Z53" s="67" t="s">
        <v>339</v>
      </c>
    </row>
    <row r="54" spans="2:26" ht="47.25" x14ac:dyDescent="0.25">
      <c r="B54" s="126"/>
      <c r="C54" s="97"/>
      <c r="D54" s="109"/>
      <c r="E54" s="10" t="s">
        <v>180</v>
      </c>
      <c r="F54" s="46" t="s">
        <v>181</v>
      </c>
      <c r="G54" s="10"/>
      <c r="H54" s="113"/>
      <c r="I54" s="109"/>
      <c r="J54" s="109"/>
      <c r="K54" s="110" t="str">
        <f>IF(I54*J54=0," ",IF(OR(AND(I54=1,J54=5),AND(I54=1,J54=10),AND(I54=2,J54=10)),"Bajo",IF(OR(AND(I54=1,J54=20),AND(I54=2,J54=10),AND(I54=3,J54=5),AND(I54=4,J54=5),AND(I54=5,J54=5)),"Moderado",IF(OR(AND(I54=2,J54=20),AND(I54=3,J54=10),AND(I54=4,J54=10),AND(I54=5,J54=10)),"Alto",IF(OR(AND(I54=3,J54=20),AND(I54=4,J54=20),AND(I54=5,J54=20)),"Extremo","")))))</f>
        <v xml:space="preserve"> </v>
      </c>
      <c r="L54" s="46" t="s">
        <v>182</v>
      </c>
      <c r="M54" s="109"/>
      <c r="N54" s="109"/>
      <c r="O54" s="105" t="str">
        <f>IF(M54*N54=0," ",IF(OR(AND(M54=1,N54=5),AND(M54=1,N54=10),AND(M54=2,N54=10)),"Bajo",IF(OR(AND(M54=1,N54=20),AND(M54=2,N54=10),AND(M54=3,N54=5),AND(M54=4,N54=5),AND(M54=5,N54=5)),"Moderado",IF(OR(AND(M54=2,N54=20),AND(M54=3,N54=10),AND(M54=4,N54=10),AND(M54=5,N54=10)),"Alto",IF(OR(AND(M54=3,N54=20),AND(M54=4,N54=20),AND(M54=5,N54=20)),"Extremo","")))))</f>
        <v xml:space="preserve"> </v>
      </c>
      <c r="P54" s="41"/>
      <c r="Q54" s="23"/>
      <c r="R54" s="42"/>
      <c r="S54" s="42"/>
      <c r="T54" s="26"/>
      <c r="U54" s="57"/>
      <c r="V54" s="52"/>
      <c r="W54" s="59"/>
      <c r="X54" s="25"/>
      <c r="Y54" s="25"/>
      <c r="Z54" s="25"/>
    </row>
    <row r="55" spans="2:26" ht="140.25" customHeight="1" x14ac:dyDescent="0.25">
      <c r="B55" s="126"/>
      <c r="C55" s="97"/>
      <c r="D55" s="109"/>
      <c r="E55" s="10" t="s">
        <v>183</v>
      </c>
      <c r="F55" s="46"/>
      <c r="G55" s="10"/>
      <c r="H55" s="113"/>
      <c r="I55" s="109"/>
      <c r="J55" s="109"/>
      <c r="K55" s="110"/>
      <c r="L55" s="111" t="s">
        <v>184</v>
      </c>
      <c r="M55" s="109"/>
      <c r="N55" s="109"/>
      <c r="O55" s="105"/>
      <c r="P55" s="47" t="s">
        <v>185</v>
      </c>
      <c r="Q55" s="14" t="s">
        <v>164</v>
      </c>
      <c r="R55" s="44">
        <v>44579</v>
      </c>
      <c r="S55" s="44">
        <v>44912</v>
      </c>
      <c r="T55" s="48">
        <v>1</v>
      </c>
      <c r="U55" s="57">
        <v>0.1</v>
      </c>
      <c r="V55" s="2" t="s">
        <v>338</v>
      </c>
      <c r="W55" s="57">
        <v>0.2</v>
      </c>
      <c r="X55" s="14" t="s">
        <v>310</v>
      </c>
      <c r="Y55" s="132" t="s">
        <v>323</v>
      </c>
      <c r="Z55" s="2" t="s">
        <v>326</v>
      </c>
    </row>
    <row r="56" spans="2:26" ht="47.25" x14ac:dyDescent="0.25">
      <c r="B56" s="126"/>
      <c r="C56" s="97"/>
      <c r="D56" s="109"/>
      <c r="E56" s="10" t="s">
        <v>155</v>
      </c>
      <c r="F56" s="46" t="s">
        <v>186</v>
      </c>
      <c r="G56" s="10"/>
      <c r="H56" s="113"/>
      <c r="I56" s="109"/>
      <c r="J56" s="109"/>
      <c r="K56" s="110"/>
      <c r="L56" s="111"/>
      <c r="M56" s="109"/>
      <c r="N56" s="109"/>
      <c r="O56" s="105"/>
      <c r="P56" s="102"/>
      <c r="Q56" s="102"/>
      <c r="R56" s="101"/>
      <c r="S56" s="101"/>
      <c r="T56" s="104"/>
      <c r="U56" s="103"/>
      <c r="V56" s="71"/>
      <c r="W56" s="71"/>
      <c r="X56" s="71"/>
      <c r="Y56" s="71"/>
      <c r="Z56" s="71"/>
    </row>
    <row r="57" spans="2:26" ht="47.25" x14ac:dyDescent="0.25">
      <c r="B57" s="126"/>
      <c r="C57" s="97"/>
      <c r="D57" s="109"/>
      <c r="E57" s="10" t="s">
        <v>187</v>
      </c>
      <c r="F57" s="46"/>
      <c r="G57" s="10"/>
      <c r="H57" s="113"/>
      <c r="I57" s="109"/>
      <c r="J57" s="109"/>
      <c r="K57" s="110"/>
      <c r="L57" s="111"/>
      <c r="M57" s="109"/>
      <c r="N57" s="109"/>
      <c r="O57" s="105"/>
      <c r="P57" s="102"/>
      <c r="Q57" s="102"/>
      <c r="R57" s="101"/>
      <c r="S57" s="101"/>
      <c r="T57" s="104"/>
      <c r="U57" s="103"/>
      <c r="V57" s="71"/>
      <c r="W57" s="71"/>
      <c r="X57" s="71"/>
      <c r="Y57" s="71"/>
      <c r="Z57" s="71"/>
    </row>
    <row r="58" spans="2:26" ht="47.25" x14ac:dyDescent="0.25">
      <c r="B58" s="126"/>
      <c r="C58" s="97"/>
      <c r="D58" s="109"/>
      <c r="E58" s="10" t="s">
        <v>188</v>
      </c>
      <c r="F58" s="46"/>
      <c r="G58" s="10"/>
      <c r="H58" s="113"/>
      <c r="I58" s="109"/>
      <c r="J58" s="109"/>
      <c r="K58" s="110"/>
      <c r="L58" s="111"/>
      <c r="M58" s="109"/>
      <c r="N58" s="109"/>
      <c r="O58" s="105"/>
      <c r="P58" s="47"/>
      <c r="Q58" s="14"/>
      <c r="R58" s="44"/>
      <c r="S58" s="44"/>
      <c r="T58" s="48"/>
      <c r="U58" s="57"/>
      <c r="V58" s="52"/>
      <c r="W58" s="59"/>
      <c r="X58" s="25"/>
      <c r="Y58" s="25"/>
      <c r="Z58" s="25"/>
    </row>
    <row r="59" spans="2:26" ht="31.5" x14ac:dyDescent="0.25">
      <c r="B59" s="126"/>
      <c r="C59" s="97"/>
      <c r="D59" s="109"/>
      <c r="E59" s="10" t="s">
        <v>175</v>
      </c>
      <c r="F59" s="46" t="s">
        <v>189</v>
      </c>
      <c r="G59" s="10"/>
      <c r="H59" s="113"/>
      <c r="I59" s="109"/>
      <c r="J59" s="109"/>
      <c r="K59" s="110"/>
      <c r="L59" s="46" t="s">
        <v>190</v>
      </c>
      <c r="M59" s="109"/>
      <c r="N59" s="109"/>
      <c r="O59" s="105"/>
      <c r="P59" s="41"/>
      <c r="Q59" s="23"/>
      <c r="R59" s="42"/>
      <c r="S59" s="42"/>
      <c r="T59" s="43"/>
      <c r="U59" s="57"/>
      <c r="V59" s="52"/>
      <c r="W59" s="59"/>
      <c r="X59" s="25"/>
      <c r="Y59" s="25"/>
      <c r="Z59" s="25"/>
    </row>
    <row r="60" spans="2:26" ht="110.25" x14ac:dyDescent="0.25">
      <c r="B60" s="126">
        <v>6</v>
      </c>
      <c r="C60" s="97" t="s">
        <v>191</v>
      </c>
      <c r="D60" s="109" t="s">
        <v>20</v>
      </c>
      <c r="E60" s="111" t="s">
        <v>47</v>
      </c>
      <c r="F60" s="111"/>
      <c r="G60" s="111"/>
      <c r="H60" s="106" t="s">
        <v>135</v>
      </c>
      <c r="I60" s="109">
        <v>1</v>
      </c>
      <c r="J60" s="109">
        <v>20</v>
      </c>
      <c r="K60" s="105" t="str">
        <f>IF(I60*J60=0," ",IF(OR(AND(I60=1,J60=5),AND(I60=1,J60=10),AND(I60=2,J60=10)),"Bajo",IF(OR(AND(I60=1,J60=20),AND(I60=2,J60=10),AND(I60=3,J60=5),AND(I60=4,J60=5),AND(I60=5,J60=5)),"Moderado",IF(OR(AND(I60=2,J60=20),AND(I60=3,J60=10),AND(I60=4,J60=10),AND(I60=5,J60=10)),"Alto",IF(OR(AND(I60=3,J60=20),AND(I60=4,J60=20),AND(I60=5,J60=20)),"Extremo","")))))</f>
        <v>Moderado</v>
      </c>
      <c r="L60" s="111" t="s">
        <v>89</v>
      </c>
      <c r="M60" s="109">
        <v>1</v>
      </c>
      <c r="N60" s="109">
        <v>10</v>
      </c>
      <c r="O60" s="114" t="str">
        <f>IF(M60*N60=0," ",IF(OR(AND(M60=1,N60=5),AND(M60=1,N60=10),AND(M60=2,N60=10)),"Bajo",IF(OR(AND(M60=1,N60=20),AND(M60=2,N60=10),AND(M60=3,N60=5),AND(M60=4,N60=5),AND(M60=5,N60=5)),"Moderado",IF(OR(AND(M60=2,N60=20),AND(M60=3,N60=10),AND(M60=4,N60=10),AND(M60=5,N60=10)),"Alto",IF(OR(AND(M60=3,N60=20),AND(M60=4,N60=20),AND(M60=5,N60=20)),"Extremo","")))))</f>
        <v>Bajo</v>
      </c>
      <c r="P60" s="47" t="s">
        <v>50</v>
      </c>
      <c r="Q60" s="14" t="s">
        <v>51</v>
      </c>
      <c r="R60" s="44" t="s">
        <v>52</v>
      </c>
      <c r="S60" s="44">
        <v>44926</v>
      </c>
      <c r="T60" s="48">
        <v>1</v>
      </c>
      <c r="U60" s="54">
        <v>0.7</v>
      </c>
      <c r="V60" s="2" t="s">
        <v>53</v>
      </c>
      <c r="W60" s="54">
        <v>1</v>
      </c>
      <c r="X60" s="2" t="s">
        <v>299</v>
      </c>
      <c r="Y60" s="132">
        <v>1</v>
      </c>
      <c r="Z60" s="2" t="s">
        <v>299</v>
      </c>
    </row>
    <row r="61" spans="2:26" ht="94.5" x14ac:dyDescent="0.25">
      <c r="B61" s="126"/>
      <c r="C61" s="97"/>
      <c r="D61" s="109"/>
      <c r="E61" s="112"/>
      <c r="F61" s="112"/>
      <c r="G61" s="112"/>
      <c r="H61" s="107"/>
      <c r="I61" s="109"/>
      <c r="J61" s="109"/>
      <c r="K61" s="105"/>
      <c r="L61" s="111"/>
      <c r="M61" s="109"/>
      <c r="N61" s="109"/>
      <c r="O61" s="114"/>
      <c r="P61" s="47" t="s">
        <v>54</v>
      </c>
      <c r="Q61" s="14" t="s">
        <v>55</v>
      </c>
      <c r="R61" s="44" t="s">
        <v>52</v>
      </c>
      <c r="S61" s="44">
        <v>44926</v>
      </c>
      <c r="T61" s="48">
        <v>3</v>
      </c>
      <c r="U61" s="57">
        <v>0.35</v>
      </c>
      <c r="V61" s="2" t="s">
        <v>56</v>
      </c>
      <c r="W61" s="57">
        <v>0.75</v>
      </c>
      <c r="X61" s="14" t="s">
        <v>297</v>
      </c>
      <c r="Y61" s="66">
        <v>1</v>
      </c>
      <c r="Z61" s="67" t="s">
        <v>339</v>
      </c>
    </row>
    <row r="62" spans="2:26" ht="157.5" x14ac:dyDescent="0.25">
      <c r="B62" s="126"/>
      <c r="C62" s="97"/>
      <c r="D62" s="109"/>
      <c r="E62" s="10" t="s">
        <v>192</v>
      </c>
      <c r="F62" s="46" t="s">
        <v>193</v>
      </c>
      <c r="G62" s="2" t="s">
        <v>194</v>
      </c>
      <c r="H62" s="107"/>
      <c r="I62" s="109"/>
      <c r="J62" s="109"/>
      <c r="K62" s="105" t="str">
        <f>IF(I62*J62=0," ",IF(OR(AND(I62=1,J62=5),AND(I62=1,J62=10),AND(I62=2,J62=10)),"Bajo",IF(OR(AND(I62=1,J62=20),AND(I62=2,J62=10),AND(I62=3,J62=5),AND(I62=4,J62=5),AND(I62=5,J62=5)),"Moderado",IF(OR(AND(I62=2,J62=20),AND(I62=3,J62=10),AND(I62=4,J62=10),AND(I62=5,J62=10)),"Alto",IF(OR(AND(I62=3,J62=20),AND(I62=4,J62=20),AND(I62=5,J62=20)),"Extremo","")))))</f>
        <v xml:space="preserve"> </v>
      </c>
      <c r="L62" s="46" t="s">
        <v>195</v>
      </c>
      <c r="M62" s="109"/>
      <c r="N62" s="109"/>
      <c r="O62" s="114" t="str">
        <f>IF(M62*N62=0," ",IF(OR(AND(M62=1,N62=5),AND(M62=1,N62=10),AND(M62=2,N62=10)),"Bajo",IF(OR(AND(M62=1,N62=20),AND(M62=2,N62=10),AND(M62=3,N62=5),AND(M62=4,N62=5),AND(M62=5,N62=5)),"Moderado",IF(OR(AND(M62=2,N62=20),AND(M62=3,N62=10),AND(M62=4,N62=10),AND(M62=5,N62=10)),"Alto",IF(OR(AND(M62=3,N62=20),AND(M62=4,N62=20),AND(M62=5,N62=20)),"Extremo","")))))</f>
        <v xml:space="preserve"> </v>
      </c>
      <c r="P62" s="41"/>
      <c r="Q62" s="23"/>
      <c r="R62" s="42"/>
      <c r="S62" s="43"/>
      <c r="T62" s="43"/>
      <c r="U62" s="57"/>
      <c r="V62" s="52"/>
      <c r="W62" s="59"/>
      <c r="X62" s="25"/>
      <c r="Y62" s="25"/>
      <c r="Z62" s="25"/>
    </row>
    <row r="63" spans="2:26" ht="94.5" x14ac:dyDescent="0.25">
      <c r="B63" s="126"/>
      <c r="C63" s="97"/>
      <c r="D63" s="109"/>
      <c r="E63" s="10" t="s">
        <v>196</v>
      </c>
      <c r="F63" s="46" t="s">
        <v>197</v>
      </c>
      <c r="G63" s="2" t="s">
        <v>198</v>
      </c>
      <c r="H63" s="108"/>
      <c r="I63" s="109"/>
      <c r="J63" s="109"/>
      <c r="K63" s="105"/>
      <c r="L63" s="46" t="s">
        <v>199</v>
      </c>
      <c r="M63" s="109"/>
      <c r="N63" s="109"/>
      <c r="O63" s="114"/>
      <c r="P63" s="47" t="s">
        <v>200</v>
      </c>
      <c r="Q63" s="14" t="s">
        <v>201</v>
      </c>
      <c r="R63" s="44">
        <v>44581</v>
      </c>
      <c r="S63" s="44">
        <v>44923</v>
      </c>
      <c r="T63" s="48">
        <v>1</v>
      </c>
      <c r="U63" s="57">
        <v>1</v>
      </c>
      <c r="V63" s="2" t="s">
        <v>302</v>
      </c>
      <c r="W63" s="57">
        <v>1</v>
      </c>
      <c r="X63" s="2" t="s">
        <v>311</v>
      </c>
      <c r="Y63" s="133">
        <v>1</v>
      </c>
      <c r="Z63" s="2" t="s">
        <v>311</v>
      </c>
    </row>
    <row r="64" spans="2:26" ht="110.25" x14ac:dyDescent="0.25">
      <c r="B64" s="126">
        <v>7</v>
      </c>
      <c r="C64" s="97" t="s">
        <v>191</v>
      </c>
      <c r="D64" s="109" t="s">
        <v>21</v>
      </c>
      <c r="E64" s="111" t="s">
        <v>47</v>
      </c>
      <c r="F64" s="111"/>
      <c r="G64" s="111"/>
      <c r="H64" s="113" t="s">
        <v>135</v>
      </c>
      <c r="I64" s="109">
        <v>3</v>
      </c>
      <c r="J64" s="109">
        <v>10</v>
      </c>
      <c r="K64" s="105" t="str">
        <f>IF(I64*J64=0," ",IF(OR(AND(I64=1,J64=5),AND(I64=1,J64=10),AND(I64=2,J64=10)),"Bajo",IF(OR(AND(I64=1,J64=20),AND(I64=2,J64=10),AND(I64=3,J64=5),AND(I64=4,J64=5),AND(I64=5,J64=5)),"Moderado",IF(OR(AND(I64=2,J64=20),AND(I64=3,J64=10),AND(I64=4,J64=10),AND(I64=5,J64=10)),"Alto",IF(OR(AND(I64=3,J64=20),AND(I64=4,J64=20),AND(I64=5,J64=20)),"Extremo","")))))</f>
        <v>Alto</v>
      </c>
      <c r="L64" s="111" t="s">
        <v>89</v>
      </c>
      <c r="M64" s="109">
        <v>1</v>
      </c>
      <c r="N64" s="109">
        <v>10</v>
      </c>
      <c r="O64" s="114" t="str">
        <f>IF(M64*N64=0," ",IF(OR(AND(M64=1,N64=5),AND(M64=1,N64=10),AND(M64=2,N64=10)),"Bajo",IF(OR(AND(M64=1,N64=20),AND(M64=2,N64=10),AND(M64=3,N64=5),AND(M64=4,N64=5),AND(M64=5,N64=5)),"Moderado",IF(OR(AND(M64=2,N64=20),AND(M64=3,N64=10),AND(M64=4,N64=10),AND(M64=5,N64=10)),"Alto",IF(OR(AND(M64=3,N64=20),AND(M64=4,N64=20),AND(M64=5,N64=20)),"Extremo","")))))</f>
        <v>Bajo</v>
      </c>
      <c r="P64" s="47" t="s">
        <v>50</v>
      </c>
      <c r="Q64" s="14" t="s">
        <v>51</v>
      </c>
      <c r="R64" s="44" t="s">
        <v>52</v>
      </c>
      <c r="S64" s="44">
        <v>44926</v>
      </c>
      <c r="T64" s="48">
        <v>1</v>
      </c>
      <c r="U64" s="54">
        <v>0.7</v>
      </c>
      <c r="V64" s="2" t="s">
        <v>53</v>
      </c>
      <c r="W64" s="54">
        <v>1</v>
      </c>
      <c r="X64" s="2" t="s">
        <v>299</v>
      </c>
      <c r="Y64" s="132">
        <v>1</v>
      </c>
      <c r="Z64" s="2" t="s">
        <v>299</v>
      </c>
    </row>
    <row r="65" spans="2:26" ht="94.5" x14ac:dyDescent="0.25">
      <c r="B65" s="126"/>
      <c r="C65" s="97"/>
      <c r="D65" s="109"/>
      <c r="E65" s="112"/>
      <c r="F65" s="112"/>
      <c r="G65" s="112"/>
      <c r="H65" s="113"/>
      <c r="I65" s="109"/>
      <c r="J65" s="109"/>
      <c r="K65" s="105"/>
      <c r="L65" s="111"/>
      <c r="M65" s="109"/>
      <c r="N65" s="109"/>
      <c r="O65" s="114"/>
      <c r="P65" s="47" t="s">
        <v>54</v>
      </c>
      <c r="Q65" s="14" t="s">
        <v>55</v>
      </c>
      <c r="R65" s="44" t="s">
        <v>52</v>
      </c>
      <c r="S65" s="44">
        <v>44926</v>
      </c>
      <c r="T65" s="48">
        <v>3</v>
      </c>
      <c r="U65" s="57">
        <v>0.35</v>
      </c>
      <c r="V65" s="2" t="s">
        <v>56</v>
      </c>
      <c r="W65" s="57">
        <v>0.75</v>
      </c>
      <c r="X65" s="14" t="s">
        <v>297</v>
      </c>
      <c r="Y65" s="66">
        <v>1</v>
      </c>
      <c r="Z65" s="67" t="s">
        <v>339</v>
      </c>
    </row>
    <row r="66" spans="2:26" ht="35.25" customHeight="1" x14ac:dyDescent="0.25">
      <c r="B66" s="126"/>
      <c r="C66" s="97"/>
      <c r="D66" s="109"/>
      <c r="E66" s="95" t="s">
        <v>202</v>
      </c>
      <c r="F66" s="95" t="s">
        <v>203</v>
      </c>
      <c r="G66" s="97"/>
      <c r="H66" s="113"/>
      <c r="I66" s="109"/>
      <c r="J66" s="109"/>
      <c r="K66" s="105" t="str">
        <f>IF(I66*J66=0," ",IF(OR(AND(I66=1,J66=5),AND(I66=1,J66=10),AND(I66=2,J66=10)),"Bajo",IF(OR(AND(I66=1,J66=20),AND(I66=2,J66=10),AND(I66=3,J66=5),AND(I66=4,J66=5),AND(I66=5,J66=5)),"Moderado",IF(OR(AND(I66=2,J66=20),AND(I66=3,J66=10),AND(I66=4,J66=10),AND(I66=5,J66=10)),"Alto",IF(OR(AND(I66=3,J66=20),AND(I66=4,J66=20),AND(I66=5,J66=20)),"Extremo","")))))</f>
        <v xml:space="preserve"> </v>
      </c>
      <c r="L66" s="111" t="s">
        <v>204</v>
      </c>
      <c r="M66" s="109"/>
      <c r="N66" s="109"/>
      <c r="O66" s="114" t="str">
        <f>IF(M66*N66=0," ",IF(OR(AND(M66=1,N66=5),AND(M66=1,N66=10),AND(M66=2,N66=10)),"Bajo",IF(OR(AND(M66=1,N66=20),AND(M66=2,N66=10),AND(M66=3,N66=5),AND(M66=4,N66=5),AND(M66=5,N66=5)),"Moderado",IF(OR(AND(M66=2,N66=20),AND(M66=3,N66=10),AND(M66=4,N66=10),AND(M66=5,N66=10)),"Alto",IF(OR(AND(M66=3,N66=20),AND(M66=4,N66=20),AND(M66=5,N66=20)),"Extremo","")))))</f>
        <v xml:space="preserve"> </v>
      </c>
      <c r="P66" s="95" t="s">
        <v>205</v>
      </c>
      <c r="Q66" s="95" t="s">
        <v>201</v>
      </c>
      <c r="R66" s="96">
        <v>44581</v>
      </c>
      <c r="S66" s="96">
        <v>44923</v>
      </c>
      <c r="T66" s="97">
        <v>1</v>
      </c>
      <c r="U66" s="72">
        <v>1</v>
      </c>
      <c r="V66" s="74" t="s">
        <v>206</v>
      </c>
      <c r="W66" s="72">
        <v>1</v>
      </c>
      <c r="X66" s="74" t="s">
        <v>311</v>
      </c>
      <c r="Y66" s="135">
        <v>1</v>
      </c>
      <c r="Z66" s="74" t="s">
        <v>311</v>
      </c>
    </row>
    <row r="67" spans="2:26" ht="35.25" customHeight="1" x14ac:dyDescent="0.25">
      <c r="B67" s="126"/>
      <c r="C67" s="97"/>
      <c r="D67" s="109"/>
      <c r="E67" s="95"/>
      <c r="F67" s="95"/>
      <c r="G67" s="97"/>
      <c r="H67" s="113"/>
      <c r="I67" s="109"/>
      <c r="J67" s="109"/>
      <c r="K67" s="105"/>
      <c r="L67" s="111"/>
      <c r="M67" s="109"/>
      <c r="N67" s="109"/>
      <c r="O67" s="114"/>
      <c r="P67" s="95"/>
      <c r="Q67" s="95"/>
      <c r="R67" s="96"/>
      <c r="S67" s="96"/>
      <c r="T67" s="97"/>
      <c r="U67" s="73"/>
      <c r="V67" s="75"/>
      <c r="W67" s="73"/>
      <c r="X67" s="75"/>
      <c r="Y67" s="136"/>
      <c r="Z67" s="75"/>
    </row>
    <row r="68" spans="2:26" ht="94.5" x14ac:dyDescent="0.25">
      <c r="B68" s="126"/>
      <c r="C68" s="97"/>
      <c r="D68" s="109"/>
      <c r="E68" s="2" t="s">
        <v>207</v>
      </c>
      <c r="F68" s="47" t="s">
        <v>208</v>
      </c>
      <c r="G68" s="2" t="s">
        <v>209</v>
      </c>
      <c r="H68" s="113"/>
      <c r="I68" s="109"/>
      <c r="J68" s="109"/>
      <c r="K68" s="105"/>
      <c r="L68" s="46" t="s">
        <v>210</v>
      </c>
      <c r="M68" s="109"/>
      <c r="N68" s="109"/>
      <c r="O68" s="114"/>
      <c r="P68" s="47" t="s">
        <v>211</v>
      </c>
      <c r="Q68" s="14" t="s">
        <v>201</v>
      </c>
      <c r="R68" s="44">
        <v>44581</v>
      </c>
      <c r="S68" s="44">
        <v>44923</v>
      </c>
      <c r="T68" s="48">
        <v>4</v>
      </c>
      <c r="U68" s="57">
        <v>0.4</v>
      </c>
      <c r="V68" s="2" t="s">
        <v>212</v>
      </c>
      <c r="W68" s="62">
        <v>0.7</v>
      </c>
      <c r="X68" s="14" t="s">
        <v>312</v>
      </c>
      <c r="Y68" s="134">
        <v>1</v>
      </c>
      <c r="Z68" s="14" t="s">
        <v>320</v>
      </c>
    </row>
    <row r="69" spans="2:26" ht="47.25" x14ac:dyDescent="0.25">
      <c r="B69" s="126"/>
      <c r="C69" s="97"/>
      <c r="D69" s="109"/>
      <c r="E69" s="2" t="s">
        <v>63</v>
      </c>
      <c r="F69" s="46" t="s">
        <v>64</v>
      </c>
      <c r="G69" s="2"/>
      <c r="H69" s="113"/>
      <c r="I69" s="109"/>
      <c r="J69" s="109"/>
      <c r="K69" s="105"/>
      <c r="L69" s="46" t="s">
        <v>213</v>
      </c>
      <c r="M69" s="109"/>
      <c r="N69" s="109"/>
      <c r="O69" s="114"/>
      <c r="P69" s="47"/>
      <c r="Q69" s="14"/>
      <c r="R69" s="44"/>
      <c r="S69" s="44"/>
      <c r="T69" s="48"/>
      <c r="U69" s="57"/>
      <c r="V69" s="52"/>
      <c r="W69" s="59"/>
      <c r="X69" s="14"/>
      <c r="Y69" s="25"/>
      <c r="Z69" s="25"/>
    </row>
    <row r="70" spans="2:26" ht="139.5" customHeight="1" x14ac:dyDescent="0.25">
      <c r="B70" s="126"/>
      <c r="C70" s="97"/>
      <c r="D70" s="109"/>
      <c r="E70" s="3" t="s">
        <v>214</v>
      </c>
      <c r="F70" s="46" t="s">
        <v>215</v>
      </c>
      <c r="G70" s="10"/>
      <c r="H70" s="113"/>
      <c r="I70" s="109"/>
      <c r="J70" s="109"/>
      <c r="K70" s="105"/>
      <c r="L70" s="46" t="s">
        <v>216</v>
      </c>
      <c r="M70" s="109"/>
      <c r="N70" s="109"/>
      <c r="O70" s="114"/>
      <c r="P70" s="47" t="s">
        <v>148</v>
      </c>
      <c r="Q70" s="14" t="s">
        <v>149</v>
      </c>
      <c r="R70" s="44" t="s">
        <v>150</v>
      </c>
      <c r="S70" s="44" t="s">
        <v>151</v>
      </c>
      <c r="T70" s="48">
        <v>1</v>
      </c>
      <c r="U70" s="54">
        <v>0.35</v>
      </c>
      <c r="V70" s="2" t="s">
        <v>301</v>
      </c>
      <c r="W70" s="57">
        <v>0.75</v>
      </c>
      <c r="X70" s="2" t="s">
        <v>304</v>
      </c>
      <c r="Y70" s="134">
        <v>1</v>
      </c>
      <c r="Z70" s="2" t="s">
        <v>319</v>
      </c>
    </row>
    <row r="71" spans="2:26" x14ac:dyDescent="0.25">
      <c r="F71" s="32"/>
    </row>
    <row r="73" spans="2:26" ht="31.5" x14ac:dyDescent="0.25">
      <c r="T73" s="63" t="s">
        <v>322</v>
      </c>
      <c r="U73" s="64">
        <f>AVERAGE(U8:U70)</f>
        <v>0.49290322580645146</v>
      </c>
      <c r="W73" s="65">
        <f>AVERAGE(W8:W70)</f>
        <v>0.77419354838709664</v>
      </c>
      <c r="Y73" s="65">
        <f>AVERAGE(Y8:Y70)</f>
        <v>1</v>
      </c>
    </row>
  </sheetData>
  <autoFilter ref="A7:V70">
    <filterColumn colId="4" showButton="0"/>
    <filterColumn colId="5" showButton="0"/>
  </autoFilter>
  <mergeCells count="212">
    <mergeCell ref="O60:O63"/>
    <mergeCell ref="L66:L67"/>
    <mergeCell ref="L60:L61"/>
    <mergeCell ref="P49:P50"/>
    <mergeCell ref="L52:L53"/>
    <mergeCell ref="Y5:Y7"/>
    <mergeCell ref="Z5:Z7"/>
    <mergeCell ref="U4:Z4"/>
    <mergeCell ref="B2:Z3"/>
    <mergeCell ref="B27:B34"/>
    <mergeCell ref="I52:I59"/>
    <mergeCell ref="G60:G61"/>
    <mergeCell ref="I20:I26"/>
    <mergeCell ref="I27:I34"/>
    <mergeCell ref="I60:I63"/>
    <mergeCell ref="G30:G31"/>
    <mergeCell ref="F43:F46"/>
    <mergeCell ref="E37:E38"/>
    <mergeCell ref="B20:B26"/>
    <mergeCell ref="D20:D26"/>
    <mergeCell ref="D27:D34"/>
    <mergeCell ref="F20:F21"/>
    <mergeCell ref="F27:F28"/>
    <mergeCell ref="H27:H34"/>
    <mergeCell ref="B64:B70"/>
    <mergeCell ref="D64:D70"/>
    <mergeCell ref="B52:B59"/>
    <mergeCell ref="B35:B51"/>
    <mergeCell ref="C35:C51"/>
    <mergeCell ref="D35:D51"/>
    <mergeCell ref="D52:D59"/>
    <mergeCell ref="B60:B63"/>
    <mergeCell ref="D60:D63"/>
    <mergeCell ref="C52:C59"/>
    <mergeCell ref="C60:C63"/>
    <mergeCell ref="C64:C70"/>
    <mergeCell ref="B4:G4"/>
    <mergeCell ref="H4:O4"/>
    <mergeCell ref="P5:P7"/>
    <mergeCell ref="Q5:Q7"/>
    <mergeCell ref="R5:R7"/>
    <mergeCell ref="S5:S7"/>
    <mergeCell ref="L6:L7"/>
    <mergeCell ref="U5:U7"/>
    <mergeCell ref="I6:K6"/>
    <mergeCell ref="V5:V7"/>
    <mergeCell ref="I5:K5"/>
    <mergeCell ref="B5:B7"/>
    <mergeCell ref="C5:C7"/>
    <mergeCell ref="D5:D7"/>
    <mergeCell ref="E5:G7"/>
    <mergeCell ref="T5:T7"/>
    <mergeCell ref="H5:H7"/>
    <mergeCell ref="L5:O5"/>
    <mergeCell ref="M6:O6"/>
    <mergeCell ref="B8:B19"/>
    <mergeCell ref="D8:D19"/>
    <mergeCell ref="C8:C19"/>
    <mergeCell ref="E15:E16"/>
    <mergeCell ref="H8:H19"/>
    <mergeCell ref="I8:I19"/>
    <mergeCell ref="F8:F9"/>
    <mergeCell ref="G8:G9"/>
    <mergeCell ref="L13:L14"/>
    <mergeCell ref="E8:E9"/>
    <mergeCell ref="E13:E14"/>
    <mergeCell ref="G13:G14"/>
    <mergeCell ref="F13:F14"/>
    <mergeCell ref="K8:K19"/>
    <mergeCell ref="L8:L9"/>
    <mergeCell ref="J8:J19"/>
    <mergeCell ref="N52:N59"/>
    <mergeCell ref="E52:E53"/>
    <mergeCell ref="E43:E46"/>
    <mergeCell ref="E49:E50"/>
    <mergeCell ref="E27:E28"/>
    <mergeCell ref="G35:G36"/>
    <mergeCell ref="L35:L36"/>
    <mergeCell ref="G52:G53"/>
    <mergeCell ref="F52:F53"/>
    <mergeCell ref="H35:H51"/>
    <mergeCell ref="H52:H59"/>
    <mergeCell ref="E35:E36"/>
    <mergeCell ref="E30:E31"/>
    <mergeCell ref="K52:K59"/>
    <mergeCell ref="L37:L38"/>
    <mergeCell ref="L43:L46"/>
    <mergeCell ref="F35:F36"/>
    <mergeCell ref="G43:G46"/>
    <mergeCell ref="I35:I51"/>
    <mergeCell ref="J20:J26"/>
    <mergeCell ref="H20:H26"/>
    <mergeCell ref="L49:L50"/>
    <mergeCell ref="G49:G50"/>
    <mergeCell ref="T15:T16"/>
    <mergeCell ref="S15:S16"/>
    <mergeCell ref="P15:P16"/>
    <mergeCell ref="C20:C26"/>
    <mergeCell ref="N8:N19"/>
    <mergeCell ref="N20:N26"/>
    <mergeCell ref="N27:N34"/>
    <mergeCell ref="N35:N51"/>
    <mergeCell ref="E20:E21"/>
    <mergeCell ref="L20:L21"/>
    <mergeCell ref="G20:G21"/>
    <mergeCell ref="C27:C34"/>
    <mergeCell ref="S49:S50"/>
    <mergeCell ref="T49:T50"/>
    <mergeCell ref="P37:P38"/>
    <mergeCell ref="Q37:Q38"/>
    <mergeCell ref="R37:R38"/>
    <mergeCell ref="S37:S38"/>
    <mergeCell ref="T37:T38"/>
    <mergeCell ref="Q49:Q50"/>
    <mergeCell ref="O64:O70"/>
    <mergeCell ref="M52:M59"/>
    <mergeCell ref="M60:M63"/>
    <mergeCell ref="M64:M70"/>
    <mergeCell ref="N64:N70"/>
    <mergeCell ref="N60:N63"/>
    <mergeCell ref="F49:F50"/>
    <mergeCell ref="O8:O19"/>
    <mergeCell ref="O20:O26"/>
    <mergeCell ref="O27:O34"/>
    <mergeCell ref="O35:O51"/>
    <mergeCell ref="M20:M26"/>
    <mergeCell ref="M27:M34"/>
    <mergeCell ref="M35:M51"/>
    <mergeCell ref="M8:M19"/>
    <mergeCell ref="O52:O59"/>
    <mergeCell ref="L27:L28"/>
    <mergeCell ref="G27:G28"/>
    <mergeCell ref="J52:J59"/>
    <mergeCell ref="L55:L58"/>
    <mergeCell ref="K20:K26"/>
    <mergeCell ref="K27:K34"/>
    <mergeCell ref="J27:J34"/>
    <mergeCell ref="J35:J51"/>
    <mergeCell ref="K64:K70"/>
    <mergeCell ref="H60:H63"/>
    <mergeCell ref="I64:I70"/>
    <mergeCell ref="E66:E67"/>
    <mergeCell ref="F66:F67"/>
    <mergeCell ref="J64:J70"/>
    <mergeCell ref="K35:K51"/>
    <mergeCell ref="L64:L65"/>
    <mergeCell ref="G64:G65"/>
    <mergeCell ref="J60:J63"/>
    <mergeCell ref="K60:K63"/>
    <mergeCell ref="F64:F65"/>
    <mergeCell ref="F60:F61"/>
    <mergeCell ref="E60:E61"/>
    <mergeCell ref="G66:G67"/>
    <mergeCell ref="E64:E65"/>
    <mergeCell ref="H64:H70"/>
    <mergeCell ref="U49:U50"/>
    <mergeCell ref="V49:V50"/>
    <mergeCell ref="R15:R16"/>
    <mergeCell ref="Q15:Q16"/>
    <mergeCell ref="U56:U57"/>
    <mergeCell ref="P56:P57"/>
    <mergeCell ref="Q56:Q57"/>
    <mergeCell ref="R56:R57"/>
    <mergeCell ref="S56:S57"/>
    <mergeCell ref="T56:T57"/>
    <mergeCell ref="R49:R50"/>
    <mergeCell ref="P13:P14"/>
    <mergeCell ref="Q13:Q14"/>
    <mergeCell ref="R13:R14"/>
    <mergeCell ref="S13:S14"/>
    <mergeCell ref="T13:T14"/>
    <mergeCell ref="U13:U14"/>
    <mergeCell ref="U15:U16"/>
    <mergeCell ref="V15:V16"/>
    <mergeCell ref="U37:U38"/>
    <mergeCell ref="V37:V38"/>
    <mergeCell ref="W66:W67"/>
    <mergeCell ref="X66:X67"/>
    <mergeCell ref="W56:W57"/>
    <mergeCell ref="X56:X57"/>
    <mergeCell ref="P4:T4"/>
    <mergeCell ref="W5:W7"/>
    <mergeCell ref="X5:X7"/>
    <mergeCell ref="W15:W16"/>
    <mergeCell ref="X15:X16"/>
    <mergeCell ref="W49:W50"/>
    <mergeCell ref="X49:X50"/>
    <mergeCell ref="W13:W14"/>
    <mergeCell ref="X13:X14"/>
    <mergeCell ref="W37:W38"/>
    <mergeCell ref="X37:X38"/>
    <mergeCell ref="V56:V57"/>
    <mergeCell ref="V13:V14"/>
    <mergeCell ref="P66:P67"/>
    <mergeCell ref="Q66:Q67"/>
    <mergeCell ref="R66:R67"/>
    <mergeCell ref="S66:S67"/>
    <mergeCell ref="T66:T67"/>
    <mergeCell ref="U66:U67"/>
    <mergeCell ref="V66:V67"/>
    <mergeCell ref="Y49:Y50"/>
    <mergeCell ref="Z49:Z50"/>
    <mergeCell ref="Y66:Y67"/>
    <mergeCell ref="Z66:Z67"/>
    <mergeCell ref="Y13:Y14"/>
    <mergeCell ref="Z13:Z14"/>
    <mergeCell ref="Y15:Y16"/>
    <mergeCell ref="Z15:Z16"/>
    <mergeCell ref="Y37:Y38"/>
    <mergeCell ref="Z37:Z38"/>
    <mergeCell ref="Y56:Y57"/>
    <mergeCell ref="Z56:Z57"/>
  </mergeCells>
  <printOptions horizontalCentered="1" verticalCentered="1"/>
  <pageMargins left="0.7" right="0.7" top="0.75" bottom="0.75" header="0.3" footer="0.3"/>
  <pageSetup paperSize="145" scale="43" orientation="portrait" r:id="rId1"/>
  <rowBreaks count="1" manualBreakCount="1">
    <brk id="51"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1:D11"/>
  <sheetViews>
    <sheetView zoomScale="120" zoomScaleNormal="120" workbookViewId="0">
      <selection activeCell="C11" sqref="C4:C11"/>
    </sheetView>
  </sheetViews>
  <sheetFormatPr baseColWidth="10" defaultColWidth="11.42578125" defaultRowHeight="15.75" x14ac:dyDescent="0.25"/>
  <cols>
    <col min="1" max="1" width="1.42578125" style="6" customWidth="1"/>
    <col min="2" max="2" width="5.5703125" style="6" customWidth="1"/>
    <col min="3" max="3" width="87.42578125" style="6" bestFit="1" customWidth="1"/>
    <col min="4" max="4" width="18.140625" style="5" bestFit="1" customWidth="1"/>
    <col min="5" max="16384" width="11.42578125" style="6"/>
  </cols>
  <sheetData>
    <row r="1" spans="2:4" ht="7.5" customHeight="1" x14ac:dyDescent="0.25"/>
    <row r="2" spans="2:4" x14ac:dyDescent="0.25">
      <c r="B2" s="129" t="s">
        <v>217</v>
      </c>
      <c r="C2" s="129"/>
      <c r="D2" s="129"/>
    </row>
    <row r="3" spans="2:4" x14ac:dyDescent="0.25">
      <c r="B3" s="11" t="s">
        <v>218</v>
      </c>
      <c r="C3" s="11" t="s">
        <v>219</v>
      </c>
      <c r="D3" s="11" t="s">
        <v>220</v>
      </c>
    </row>
    <row r="4" spans="2:4" x14ac:dyDescent="0.25">
      <c r="B4" s="7">
        <v>1</v>
      </c>
      <c r="C4" s="12" t="s">
        <v>221</v>
      </c>
      <c r="D4" s="7" t="s">
        <v>222</v>
      </c>
    </row>
    <row r="5" spans="2:4" x14ac:dyDescent="0.25">
      <c r="B5" s="7">
        <v>2</v>
      </c>
      <c r="C5" s="8" t="s">
        <v>223</v>
      </c>
      <c r="D5" s="7" t="s">
        <v>222</v>
      </c>
    </row>
    <row r="6" spans="2:4" x14ac:dyDescent="0.25">
      <c r="B6" s="7">
        <v>3</v>
      </c>
      <c r="C6" s="8" t="s">
        <v>224</v>
      </c>
      <c r="D6" s="7" t="s">
        <v>225</v>
      </c>
    </row>
    <row r="7" spans="2:4" x14ac:dyDescent="0.25">
      <c r="B7" s="7">
        <v>4</v>
      </c>
      <c r="C7" s="8" t="s">
        <v>226</v>
      </c>
      <c r="D7" s="7" t="s">
        <v>222</v>
      </c>
    </row>
    <row r="8" spans="2:4" x14ac:dyDescent="0.25">
      <c r="B8" s="7">
        <v>5</v>
      </c>
      <c r="C8" s="8" t="s">
        <v>227</v>
      </c>
      <c r="D8" s="7" t="s">
        <v>222</v>
      </c>
    </row>
    <row r="9" spans="2:4" x14ac:dyDescent="0.25">
      <c r="B9" s="7">
        <v>6</v>
      </c>
      <c r="C9" s="8" t="s">
        <v>228</v>
      </c>
      <c r="D9" s="7" t="s">
        <v>222</v>
      </c>
    </row>
    <row r="10" spans="2:4" x14ac:dyDescent="0.25">
      <c r="B10" s="7">
        <v>7</v>
      </c>
      <c r="C10" s="8" t="s">
        <v>229</v>
      </c>
      <c r="D10" s="7" t="s">
        <v>222</v>
      </c>
    </row>
    <row r="11" spans="2:4" x14ac:dyDescent="0.25">
      <c r="B11" s="7">
        <v>8</v>
      </c>
      <c r="C11" s="12" t="s">
        <v>230</v>
      </c>
      <c r="D11" s="7" t="s">
        <v>222</v>
      </c>
    </row>
  </sheetData>
  <mergeCells count="1">
    <mergeCell ref="B2:D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67"/>
  <sheetViews>
    <sheetView topLeftCell="A59" zoomScale="120" zoomScaleNormal="120" workbookViewId="0">
      <selection activeCell="C71" sqref="C71"/>
    </sheetView>
  </sheetViews>
  <sheetFormatPr baseColWidth="10" defaultColWidth="11.42578125" defaultRowHeight="15.75" x14ac:dyDescent="0.25"/>
  <cols>
    <col min="1" max="1" width="1.42578125" style="6" customWidth="1"/>
    <col min="2" max="2" width="28.42578125" style="9" customWidth="1"/>
    <col min="3" max="3" width="123.7109375" style="6" bestFit="1" customWidth="1"/>
    <col min="4" max="16384" width="11.42578125" style="6"/>
  </cols>
  <sheetData>
    <row r="1" spans="1:3" x14ac:dyDescent="0.25">
      <c r="A1" s="4"/>
      <c r="B1" s="5"/>
    </row>
    <row r="2" spans="1:3" x14ac:dyDescent="0.25">
      <c r="A2" s="4"/>
      <c r="B2" s="130" t="s">
        <v>231</v>
      </c>
      <c r="C2" s="130"/>
    </row>
    <row r="3" spans="1:3" x14ac:dyDescent="0.25">
      <c r="A3" s="4"/>
      <c r="B3" s="7">
        <v>1</v>
      </c>
      <c r="C3" s="8" t="s">
        <v>232</v>
      </c>
    </row>
    <row r="4" spans="1:3" x14ac:dyDescent="0.25">
      <c r="A4" s="4"/>
      <c r="B4" s="7">
        <v>2</v>
      </c>
      <c r="C4" s="8" t="s">
        <v>233</v>
      </c>
    </row>
    <row r="5" spans="1:3" x14ac:dyDescent="0.25">
      <c r="A5" s="4"/>
      <c r="B5" s="7">
        <v>3</v>
      </c>
      <c r="C5" s="8" t="s">
        <v>234</v>
      </c>
    </row>
    <row r="6" spans="1:3" x14ac:dyDescent="0.25">
      <c r="A6" s="4"/>
      <c r="B6" s="7">
        <v>4</v>
      </c>
      <c r="C6" s="8" t="s">
        <v>235</v>
      </c>
    </row>
    <row r="7" spans="1:3" x14ac:dyDescent="0.25">
      <c r="A7" s="4"/>
      <c r="B7" s="7">
        <v>5</v>
      </c>
      <c r="C7" s="8" t="s">
        <v>236</v>
      </c>
    </row>
    <row r="8" spans="1:3" x14ac:dyDescent="0.25">
      <c r="A8" s="4"/>
      <c r="B8" s="7">
        <v>6</v>
      </c>
      <c r="C8" s="8" t="s">
        <v>237</v>
      </c>
    </row>
    <row r="9" spans="1:3" x14ac:dyDescent="0.25">
      <c r="A9" s="4"/>
      <c r="B9" s="7">
        <v>7</v>
      </c>
      <c r="C9" s="8" t="s">
        <v>238</v>
      </c>
    </row>
    <row r="10" spans="1:3" x14ac:dyDescent="0.25">
      <c r="A10" s="4"/>
      <c r="B10" s="7">
        <v>8</v>
      </c>
      <c r="C10" s="8" t="s">
        <v>239</v>
      </c>
    </row>
    <row r="11" spans="1:3" x14ac:dyDescent="0.25">
      <c r="A11" s="4"/>
      <c r="B11" s="7">
        <v>9</v>
      </c>
      <c r="C11" s="8" t="s">
        <v>240</v>
      </c>
    </row>
    <row r="12" spans="1:3" x14ac:dyDescent="0.25">
      <c r="A12" s="4"/>
      <c r="B12" s="7">
        <v>10</v>
      </c>
      <c r="C12" s="8" t="s">
        <v>241</v>
      </c>
    </row>
    <row r="13" spans="1:3" x14ac:dyDescent="0.25">
      <c r="A13" s="4"/>
      <c r="B13" s="7">
        <v>11</v>
      </c>
      <c r="C13" s="8" t="s">
        <v>242</v>
      </c>
    </row>
    <row r="14" spans="1:3" x14ac:dyDescent="0.25">
      <c r="A14" s="4"/>
      <c r="B14" s="7">
        <v>12</v>
      </c>
      <c r="C14" s="8" t="s">
        <v>243</v>
      </c>
    </row>
    <row r="15" spans="1:3" x14ac:dyDescent="0.25">
      <c r="A15" s="4"/>
      <c r="B15" s="7">
        <v>13</v>
      </c>
      <c r="C15" s="8" t="s">
        <v>244</v>
      </c>
    </row>
    <row r="16" spans="1:3" x14ac:dyDescent="0.25">
      <c r="A16" s="4"/>
      <c r="B16" s="7">
        <v>14</v>
      </c>
      <c r="C16" s="8" t="s">
        <v>245</v>
      </c>
    </row>
    <row r="17" spans="1:3" x14ac:dyDescent="0.25">
      <c r="A17" s="4"/>
      <c r="B17" s="7">
        <v>15</v>
      </c>
      <c r="C17" s="8" t="s">
        <v>246</v>
      </c>
    </row>
    <row r="18" spans="1:3" x14ac:dyDescent="0.25">
      <c r="A18" s="4"/>
      <c r="B18" s="7">
        <v>16</v>
      </c>
      <c r="C18" s="8" t="s">
        <v>247</v>
      </c>
    </row>
    <row r="19" spans="1:3" x14ac:dyDescent="0.25">
      <c r="A19" s="4"/>
      <c r="B19" s="7">
        <v>17</v>
      </c>
      <c r="C19" s="8" t="s">
        <v>248</v>
      </c>
    </row>
    <row r="20" spans="1:3" x14ac:dyDescent="0.25">
      <c r="A20" s="4"/>
      <c r="B20" s="7">
        <v>18</v>
      </c>
      <c r="C20" s="8" t="s">
        <v>249</v>
      </c>
    </row>
    <row r="21" spans="1:3" x14ac:dyDescent="0.25">
      <c r="A21" s="4"/>
      <c r="B21" s="7">
        <v>19</v>
      </c>
      <c r="C21" s="8" t="s">
        <v>250</v>
      </c>
    </row>
    <row r="22" spans="1:3" x14ac:dyDescent="0.25">
      <c r="A22" s="4"/>
      <c r="B22" s="7">
        <v>20</v>
      </c>
      <c r="C22" s="8" t="s">
        <v>251</v>
      </c>
    </row>
    <row r="23" spans="1:3" x14ac:dyDescent="0.25">
      <c r="A23" s="4"/>
      <c r="B23" s="7">
        <v>21</v>
      </c>
      <c r="C23" s="8" t="s">
        <v>252</v>
      </c>
    </row>
    <row r="24" spans="1:3" x14ac:dyDescent="0.25">
      <c r="A24" s="4"/>
      <c r="B24" s="7">
        <v>22</v>
      </c>
      <c r="C24" s="8" t="s">
        <v>253</v>
      </c>
    </row>
    <row r="25" spans="1:3" x14ac:dyDescent="0.25">
      <c r="A25" s="4"/>
      <c r="B25" s="7">
        <v>23</v>
      </c>
      <c r="C25" s="8" t="s">
        <v>254</v>
      </c>
    </row>
    <row r="26" spans="1:3" x14ac:dyDescent="0.25">
      <c r="B26" s="7">
        <v>24</v>
      </c>
      <c r="C26" s="8" t="s">
        <v>255</v>
      </c>
    </row>
    <row r="27" spans="1:3" x14ac:dyDescent="0.25">
      <c r="B27" s="7">
        <v>25</v>
      </c>
      <c r="C27" s="8" t="s">
        <v>256</v>
      </c>
    </row>
    <row r="28" spans="1:3" x14ac:dyDescent="0.25">
      <c r="B28" s="7">
        <v>26</v>
      </c>
      <c r="C28" s="8" t="s">
        <v>257</v>
      </c>
    </row>
    <row r="29" spans="1:3" x14ac:dyDescent="0.25">
      <c r="B29" s="7">
        <v>27</v>
      </c>
      <c r="C29" s="8" t="s">
        <v>258</v>
      </c>
    </row>
    <row r="30" spans="1:3" x14ac:dyDescent="0.25">
      <c r="B30" s="7">
        <v>28</v>
      </c>
      <c r="C30" s="8" t="s">
        <v>259</v>
      </c>
    </row>
    <row r="31" spans="1:3" x14ac:dyDescent="0.25">
      <c r="B31" s="7">
        <v>29</v>
      </c>
      <c r="C31" s="8" t="s">
        <v>260</v>
      </c>
    </row>
    <row r="32" spans="1:3" x14ac:dyDescent="0.25">
      <c r="B32" s="7">
        <v>30</v>
      </c>
      <c r="C32" s="8" t="s">
        <v>261</v>
      </c>
    </row>
    <row r="33" spans="2:3" x14ac:dyDescent="0.25">
      <c r="B33" s="7">
        <v>31</v>
      </c>
      <c r="C33" s="8" t="s">
        <v>262</v>
      </c>
    </row>
    <row r="34" spans="2:3" x14ac:dyDescent="0.25">
      <c r="B34" s="7">
        <v>32</v>
      </c>
      <c r="C34" s="8" t="s">
        <v>263</v>
      </c>
    </row>
    <row r="35" spans="2:3" x14ac:dyDescent="0.25">
      <c r="B35" s="7">
        <v>33</v>
      </c>
      <c r="C35" s="8" t="s">
        <v>264</v>
      </c>
    </row>
    <row r="36" spans="2:3" x14ac:dyDescent="0.25">
      <c r="B36" s="7">
        <v>34</v>
      </c>
      <c r="C36" s="8" t="s">
        <v>265</v>
      </c>
    </row>
    <row r="37" spans="2:3" x14ac:dyDescent="0.25">
      <c r="B37" s="7">
        <v>35</v>
      </c>
      <c r="C37" s="8" t="s">
        <v>266</v>
      </c>
    </row>
    <row r="38" spans="2:3" x14ac:dyDescent="0.25">
      <c r="B38" s="7">
        <v>36</v>
      </c>
      <c r="C38" s="8" t="s">
        <v>267</v>
      </c>
    </row>
    <row r="39" spans="2:3" x14ac:dyDescent="0.25">
      <c r="B39" s="7">
        <v>37</v>
      </c>
      <c r="C39" s="8" t="s">
        <v>268</v>
      </c>
    </row>
    <row r="40" spans="2:3" x14ac:dyDescent="0.25">
      <c r="B40" s="7">
        <v>38</v>
      </c>
      <c r="C40" s="8" t="s">
        <v>269</v>
      </c>
    </row>
    <row r="41" spans="2:3" x14ac:dyDescent="0.25">
      <c r="B41" s="7">
        <v>39</v>
      </c>
      <c r="C41" s="8" t="s">
        <v>270</v>
      </c>
    </row>
    <row r="42" spans="2:3" x14ac:dyDescent="0.25">
      <c r="B42" s="7">
        <v>40</v>
      </c>
      <c r="C42" s="8" t="s">
        <v>271</v>
      </c>
    </row>
    <row r="43" spans="2:3" x14ac:dyDescent="0.25">
      <c r="B43" s="7">
        <v>41</v>
      </c>
      <c r="C43" s="8" t="s">
        <v>272</v>
      </c>
    </row>
    <row r="44" spans="2:3" x14ac:dyDescent="0.25">
      <c r="B44" s="7">
        <v>42</v>
      </c>
      <c r="C44" s="8" t="s">
        <v>273</v>
      </c>
    </row>
    <row r="45" spans="2:3" x14ac:dyDescent="0.25">
      <c r="B45" s="7">
        <v>43</v>
      </c>
      <c r="C45" s="8" t="s">
        <v>274</v>
      </c>
    </row>
    <row r="46" spans="2:3" x14ac:dyDescent="0.25">
      <c r="B46" s="7">
        <v>44</v>
      </c>
      <c r="C46" s="8" t="s">
        <v>275</v>
      </c>
    </row>
    <row r="47" spans="2:3" x14ac:dyDescent="0.25">
      <c r="B47" s="7">
        <v>45</v>
      </c>
      <c r="C47" s="8" t="s">
        <v>276</v>
      </c>
    </row>
    <row r="48" spans="2:3" x14ac:dyDescent="0.25">
      <c r="B48" s="7">
        <v>46</v>
      </c>
      <c r="C48" s="8" t="s">
        <v>277</v>
      </c>
    </row>
    <row r="49" spans="2:3" x14ac:dyDescent="0.25">
      <c r="B49" s="7">
        <v>47</v>
      </c>
      <c r="C49" s="8" t="s">
        <v>278</v>
      </c>
    </row>
    <row r="50" spans="2:3" x14ac:dyDescent="0.25">
      <c r="B50" s="7">
        <v>48</v>
      </c>
      <c r="C50" s="8" t="s">
        <v>279</v>
      </c>
    </row>
    <row r="51" spans="2:3" x14ac:dyDescent="0.25">
      <c r="B51" s="7">
        <v>49</v>
      </c>
      <c r="C51" s="8" t="s">
        <v>280</v>
      </c>
    </row>
    <row r="52" spans="2:3" x14ac:dyDescent="0.25">
      <c r="B52" s="7">
        <v>50</v>
      </c>
      <c r="C52" s="8" t="s">
        <v>281</v>
      </c>
    </row>
    <row r="53" spans="2:3" x14ac:dyDescent="0.25">
      <c r="B53" s="7">
        <v>51</v>
      </c>
      <c r="C53" s="8" t="s">
        <v>282</v>
      </c>
    </row>
    <row r="54" spans="2:3" x14ac:dyDescent="0.25">
      <c r="B54" s="7">
        <v>52</v>
      </c>
      <c r="C54" s="8" t="s">
        <v>283</v>
      </c>
    </row>
    <row r="55" spans="2:3" x14ac:dyDescent="0.25">
      <c r="B55" s="7">
        <v>53</v>
      </c>
      <c r="C55" s="8" t="s">
        <v>284</v>
      </c>
    </row>
    <row r="56" spans="2:3" x14ac:dyDescent="0.25">
      <c r="B56" s="7">
        <v>54</v>
      </c>
      <c r="C56" s="8" t="s">
        <v>285</v>
      </c>
    </row>
    <row r="57" spans="2:3" x14ac:dyDescent="0.25">
      <c r="B57" s="7">
        <v>55</v>
      </c>
      <c r="C57" s="8" t="s">
        <v>286</v>
      </c>
    </row>
    <row r="58" spans="2:3" x14ac:dyDescent="0.25">
      <c r="B58" s="7">
        <v>56</v>
      </c>
      <c r="C58" s="8" t="s">
        <v>287</v>
      </c>
    </row>
    <row r="59" spans="2:3" x14ac:dyDescent="0.25">
      <c r="B59" s="7">
        <v>57</v>
      </c>
      <c r="C59" s="8" t="s">
        <v>288</v>
      </c>
    </row>
    <row r="60" spans="2:3" x14ac:dyDescent="0.25">
      <c r="C60" s="13" t="s">
        <v>289</v>
      </c>
    </row>
    <row r="61" spans="2:3" x14ac:dyDescent="0.25">
      <c r="C61" s="13" t="s">
        <v>290</v>
      </c>
    </row>
    <row r="62" spans="2:3" x14ac:dyDescent="0.25">
      <c r="C62" s="13" t="s">
        <v>291</v>
      </c>
    </row>
    <row r="63" spans="2:3" x14ac:dyDescent="0.25">
      <c r="C63" s="13" t="s">
        <v>292</v>
      </c>
    </row>
    <row r="64" spans="2:3" x14ac:dyDescent="0.25">
      <c r="C64" s="13" t="s">
        <v>293</v>
      </c>
    </row>
    <row r="65" spans="3:3" x14ac:dyDescent="0.25">
      <c r="C65" s="13" t="s">
        <v>294</v>
      </c>
    </row>
    <row r="66" spans="3:3" x14ac:dyDescent="0.25">
      <c r="C66" s="13" t="s">
        <v>295</v>
      </c>
    </row>
    <row r="67" spans="3:3" x14ac:dyDescent="0.25">
      <c r="C67" s="24" t="s">
        <v>296</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Agenda</vt:lpstr>
      <vt:lpstr>Matriz </vt:lpstr>
      <vt:lpstr>Posibles_Consecuencias</vt:lpstr>
      <vt:lpstr>Posibles_Controles</vt:lpstr>
      <vt:lpstr>'Matriz '!Área_de_impresión</vt:lpstr>
      <vt:lpstr>'Matriz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usuario</cp:lastModifiedBy>
  <cp:revision/>
  <dcterms:created xsi:type="dcterms:W3CDTF">2016-10-31T15:36:11Z</dcterms:created>
  <dcterms:modified xsi:type="dcterms:W3CDTF">2023-01-13T22:25:00Z</dcterms:modified>
  <cp:category/>
  <cp:contentStatus/>
</cp:coreProperties>
</file>