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07"/>
  <workbookPr/>
  <mc:AlternateContent xmlns:mc="http://schemas.openxmlformats.org/markup-compatibility/2006">
    <mc:Choice Requires="x15">
      <x15ac:absPath xmlns:x15ac="http://schemas.microsoft.com/office/spreadsheetml/2010/11/ac" url="C:\Users\usuario\OneDrive - Universidad Industrial de Santander\006 Plan Anticorrupción\2023\001 seg 2023\"/>
    </mc:Choice>
  </mc:AlternateContent>
  <xr:revisionPtr revIDLastSave="0" documentId="8_{A6BD7701-BA30-49C3-9464-8C98E3A1B11D}" xr6:coauthVersionLast="47" xr6:coauthVersionMax="47" xr10:uidLastSave="{00000000-0000-0000-0000-000000000000}"/>
  <bookViews>
    <workbookView xWindow="0" yWindow="0" windowWidth="28800" windowHeight="12330" firstSheet="1" activeTab="1" xr2:uid="{00000000-000D-0000-FFFF-FFFF00000000}"/>
  </bookViews>
  <sheets>
    <sheet name="Agenda" sheetId="5" state="hidden" r:id="rId1"/>
    <sheet name="Matriz " sheetId="1" r:id="rId2"/>
    <sheet name="C. Actualizaciones " sheetId="6" r:id="rId3"/>
    <sheet name="MAPA" sheetId="8" state="hidden" r:id="rId4"/>
    <sheet name="Posibles_Consecuencias" sheetId="3" state="hidden" r:id="rId5"/>
    <sheet name="Posibles_Controles" sheetId="2" state="hidden" r:id="rId6"/>
  </sheets>
  <definedNames>
    <definedName name="_xlnm._FilterDatabase" localSheetId="1" hidden="1">'Matriz '!$A$7:$U$77</definedName>
    <definedName name="_xlnm.Print_Area" localSheetId="1">'Matriz '!$A$1:$U$78</definedName>
    <definedName name="_xlnm.Print_Titles" localSheetId="1">'Matriz '!$5:$7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80" i="1" l="1"/>
  <c r="Z80" i="1"/>
  <c r="X80" i="1"/>
  <c r="P80" i="1"/>
  <c r="O70" i="1" l="1"/>
  <c r="K70" i="1"/>
  <c r="O65" i="1"/>
  <c r="K65" i="1"/>
  <c r="O56" i="1"/>
  <c r="K56" i="1"/>
  <c r="O38" i="1"/>
  <c r="K38" i="1"/>
  <c r="O29" i="1"/>
  <c r="K29" i="1"/>
  <c r="O21" i="1"/>
  <c r="K21" i="1"/>
  <c r="O73" i="1"/>
  <c r="K73" i="1"/>
  <c r="O68" i="1"/>
  <c r="K68" i="1"/>
  <c r="O59" i="1"/>
  <c r="K59" i="1"/>
  <c r="O32" i="1"/>
  <c r="K32" i="1"/>
  <c r="O24" i="1"/>
  <c r="K24" i="1"/>
  <c r="O8" i="1"/>
  <c r="K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Vic Administrativa</author>
  </authors>
  <commentList>
    <comment ref="C6" authorId="0" shapeId="0" xr:uid="{00000000-0006-0000-0400-000001000000}">
      <text>
        <r>
          <rPr>
            <b/>
            <sz val="9"/>
            <color indexed="81"/>
            <rFont val="Tahoma"/>
            <family val="2"/>
          </rPr>
          <t>Vic Administrativa:</t>
        </r>
        <r>
          <rPr>
            <sz val="9"/>
            <color indexed="81"/>
            <rFont val="Tahoma"/>
            <family val="2"/>
          </rPr>
          <t xml:space="preserve">
Afectación al patrimono institucional.</t>
        </r>
      </text>
    </comment>
  </commentList>
</comments>
</file>

<file path=xl/sharedStrings.xml><?xml version="1.0" encoding="utf-8"?>
<sst xmlns="http://schemas.openxmlformats.org/spreadsheetml/2006/main" count="523" uniqueCount="379">
  <si>
    <t>Agenda de las reuniones</t>
  </si>
  <si>
    <t>a.</t>
  </si>
  <si>
    <t>Revisión de los riesgos</t>
  </si>
  <si>
    <t>b.</t>
  </si>
  <si>
    <t>Validación de las causas y si es necesario complementar</t>
  </si>
  <si>
    <t>c.</t>
  </si>
  <si>
    <t>Establecer con los procesos los controles</t>
  </si>
  <si>
    <t>d.</t>
  </si>
  <si>
    <t>Formulación de acciones si es necesario</t>
  </si>
  <si>
    <t>Riesgos</t>
  </si>
  <si>
    <t>Financiero</t>
  </si>
  <si>
    <t>RRHH</t>
  </si>
  <si>
    <t>Contratación</t>
  </si>
  <si>
    <t>DCGD</t>
  </si>
  <si>
    <t>Apropiación o destinación indebida de recursos públicos.</t>
  </si>
  <si>
    <t>X</t>
  </si>
  <si>
    <t>Celebración de contratos sin cumplimiento de la normativa interna y externa.</t>
  </si>
  <si>
    <t>Interés ilícito o indebido en la celebración de contratos</t>
  </si>
  <si>
    <t xml:space="preserve">Alteración de documentos en beneficio propio o de terceros </t>
  </si>
  <si>
    <t>Uso indebido de información clasificada y reservada.</t>
  </si>
  <si>
    <t xml:space="preserve">Recibir o exigir dinero, bienes o servicios a cambio de hacer u omitir una labor propia de su cargo. </t>
  </si>
  <si>
    <t>Utilizar las influencias en beneficio propio o de tercero.</t>
  </si>
  <si>
    <t>Mapa de Riesgos de Corrupción</t>
  </si>
  <si>
    <r>
      <t>Entidad:</t>
    </r>
    <r>
      <rPr>
        <sz val="16"/>
        <rFont val="Humanst521 BT"/>
        <family val="2"/>
      </rPr>
      <t xml:space="preserve"> Universidad Industrial de Santander</t>
    </r>
  </si>
  <si>
    <t>Identificación del riesgo</t>
  </si>
  <si>
    <t>Valoración del Riesgos de Corrupción</t>
  </si>
  <si>
    <t>Monitoreo y Revisión</t>
  </si>
  <si>
    <t>Seguimiento DCIEG</t>
  </si>
  <si>
    <t>N°</t>
  </si>
  <si>
    <t>Proceso</t>
  </si>
  <si>
    <t>Causa
¿Por qué? - ¿Por qué? - ¿Por qué?</t>
  </si>
  <si>
    <t>Consecuencia</t>
  </si>
  <si>
    <t>Análisis del riesgos</t>
  </si>
  <si>
    <t>Valoración del riesgos</t>
  </si>
  <si>
    <t>Acciones</t>
  </si>
  <si>
    <t>Responsable</t>
  </si>
  <si>
    <t>Fecha inicio</t>
  </si>
  <si>
    <t>Fecha fin</t>
  </si>
  <si>
    <t>Meta</t>
  </si>
  <si>
    <t xml:space="preserve">% Avance
I Cuatrimestre  </t>
  </si>
  <si>
    <t xml:space="preserve">Observaciones </t>
  </si>
  <si>
    <t xml:space="preserve">% Avance
II Cuatrimestre  </t>
  </si>
  <si>
    <t xml:space="preserve">% Avance
III Cuatrimestre  </t>
  </si>
  <si>
    <t>Riesgos Inherente</t>
  </si>
  <si>
    <t>Controles</t>
  </si>
  <si>
    <t>Riesgo Residual</t>
  </si>
  <si>
    <t>Probabilidad</t>
  </si>
  <si>
    <t>Impacto</t>
  </si>
  <si>
    <t>Zona del riesgo</t>
  </si>
  <si>
    <t>Zona de Riesgos</t>
  </si>
  <si>
    <t>Aplica para todos los procesos.</t>
  </si>
  <si>
    <t>Malversación, apropiación o destinación indebida de recursos públicos.</t>
  </si>
  <si>
    <t>Deficiente interiorización de principios y valores éticos, humanos y de servidor público</t>
  </si>
  <si>
    <t xml:space="preserve">Incumplimiento de los objetivos y las metas institucionales.
Detrimento patrimonial.
Afectación de los grupos de interés
Hallazgos detectados por los entes de control.
Sanciones administrativas, disciplinarias, fiscales o penales a servidores públicos involucrados.
Afectación de la imagen institucional.
Pérdida de credibilidad de la Universidad.
PQRDSR en contra de la Universidad.
</t>
  </si>
  <si>
    <t xml:space="preserve">* Proyecto Institucional
* Selección de personal.
* Inducción y reinducción de personal.
* Plan de Formación
</t>
  </si>
  <si>
    <t>A1</t>
  </si>
  <si>
    <t>Divulgación del Código de integridad UIS a través de nuevas estrategias de difusión</t>
  </si>
  <si>
    <t>División de Gestión de Talento Humano
Dirección de comunicaciones</t>
  </si>
  <si>
    <t>Se realizó el diseño y planeación de las actividades enfocadas en la promoción e implementación del Código de Integridad entre la comunidad trabajadora de la Universidad, donde se destacan: la promoción de los valores institucionales a través del envío de piezas comunicativas por correo electrónico institucional y la puesta en marcha de la campaña “Juntos por el buen trato” dirigida a todas las UAA. Esta campaña iniciará en el mes de abril y se mantendrá hasta noviembre de 2023.</t>
  </si>
  <si>
    <t>Se implementó la estrategia Juntos por el Buen Trato en las unidades de Publicaciones y Gestión Documental, con una cobertura de 28 personas. Se realizó un conversatorio a través de Facebook, denominado "Valores Institucionales" Fortaleciendo la Identidad UIS.</t>
  </si>
  <si>
    <t>El último cuatrimestre se enfocó en el desarrolló de la campaña "Juntos por el Buen Trato" en  6 unidades: Microbiología, Secretaría General, Mantenimiento Tecnológico, Sección de Tesorería, Sección de Recaudos, Decanato de Fisicoquímicas.                                                               
Total de personas intervenidas: 334                               Se envió una cápsula informativa a través de correo electrónico institucional, reforzando los valores institucionales que deben caracterizar a la comunidad universitaria.</t>
  </si>
  <si>
    <t>No se registran los ingresos diarios reales en la caja principal y de salud.</t>
  </si>
  <si>
    <t>Falta de responsabilidad y control por parte de los funcionarios</t>
  </si>
  <si>
    <t>Cumplimiento de los valores establecidos en el Código de Integridad Resolución nº 0534 de 2022
Cumplimiento de los lineamientos del Manual de Conflictos de Interés Resolución nº 0533 de 2022</t>
  </si>
  <si>
    <t>Inadecuado procedimiento de traslado de recursos financieros y de bienes de la Universidad dentro y fuera del campus.</t>
  </si>
  <si>
    <t>Controles ineficientes para el traslado de recursos públicos.</t>
  </si>
  <si>
    <t>* Arqueos diarios de  la caja principal y de salud realizado por la sección de tesorería.
* Boletín diario de caja de la sección de tesorería.
* Generación del recibos de caja o tiquetes (original y copia en papel de seguridad) a través del Sistema de Información.</t>
  </si>
  <si>
    <t>* Solicitud del traslado de bienes a través del módulo de planta física (orden de trabajo).
* Evaluación del servicio en el módulo de planta física.</t>
  </si>
  <si>
    <t>Asignación y préstamo de claves a personal no autorizado.</t>
  </si>
  <si>
    <t>Falta de responsabilidad y control por parte de los funcionarios que tienen claves asignadas</t>
  </si>
  <si>
    <t>*Roles del sistema financiero asignados según cargo.</t>
  </si>
  <si>
    <t>No hacer seguimiento periódico a los inventarios físicos.</t>
  </si>
  <si>
    <t>Falta de control y definición de un cronograma para el seguimiento a los inventarios físicos.</t>
  </si>
  <si>
    <t>* Rendición anual de inventarios por parte de los funcionarios públicos.
* Informe de inventarios físicos.
* Permisos para traslado y préstamo de bienes autorizados por la sección de inventarios.
* Pruebas selectivas realizadas por la sección de Inventarios. 
* Seguimiento a la adquisición de bienes.
* Sistema de Información Financiero.
*Manual normativo procedimental para el manejo y control de bienes muebles de la UIS.</t>
  </si>
  <si>
    <t>A2</t>
  </si>
  <si>
    <t>Elaborar y socializar cartilla del Manual Normativo y Procedimental para la Administración y Control de los Bienes Muebles de la UIS</t>
  </si>
  <si>
    <t>Sección de Inventarios.</t>
  </si>
  <si>
    <t xml:space="preserve">Se elaboró propuesta de cartilla con base en el Manual de Inventarios actualizado. Se encuentra en proceso de revisión por parte de la jefe de esta Sección. </t>
  </si>
  <si>
    <t xml:space="preserve">Se realizó y socializó a través de correo institucional la cartilla del Manual Normativo y Procedimental de la Seccón de Inventarios. Se adjunta correo de envío y cartilla. </t>
  </si>
  <si>
    <t>Fallas en los sistemas y procedimientos de seguridad y vigilancia</t>
  </si>
  <si>
    <t>El personal de seguridad no cumple los protocolos establecidos</t>
  </si>
  <si>
    <t>* Manual de seguridad y vigilancia.</t>
  </si>
  <si>
    <t>Inadecuada selección de personal de seguridad y vigilancia</t>
  </si>
  <si>
    <t>* En el contrato de seguridad y vigilancia se establece el procedimiento para la validación del personal de seguridad y vigilancia.</t>
  </si>
  <si>
    <t>Falencias en los controles de manejo de caja menor y fondos fijos renovables</t>
  </si>
  <si>
    <t xml:space="preserve">* Procedimiento arqueos de fondos fijos renovables y caja menor
* Revisión detallada por parte de la Sección de Presupuesto de las facturas y rubros utilizados en cada compra.
* Reglamento de constitución y funcionamiento de cajas menores y fondos fijos. 
* Control Interno y Evaluación de Gestión realiza acompañamiento y asesoría sobre el correcto manejo cajas menores y fondos fijos de acuerdo con la normativa interna. </t>
  </si>
  <si>
    <t>No realizar seguimiento continuo a la ejecución financiera.</t>
  </si>
  <si>
    <t>Falta de herramientas para hacer un seguimiento oportuno.</t>
  </si>
  <si>
    <t xml:space="preserve">* Módulo de indicadores para realizar seguimiento a la ejecución financiera en nuevas versiones del sistema de información.
* La División Financiera envía informes de ejecución de fondo especial a las UAA.
* Reporte periódico de seguimiento a la ejecución financiera presentado al Consejo Superior </t>
  </si>
  <si>
    <t>Realizar llamadas telefónicas no autorizadas o de uso personal</t>
  </si>
  <si>
    <t>No hay lineamientos para el uso adecuado de las líneas telefónicas.</t>
  </si>
  <si>
    <t>* Tiempo de control de las llamadas.
* Formato de control de llamadas.
* Revisión por parte del jefe de unidad de las llamadas realizadas.
* Revisión de la duración de llamadas en los recibos telefónicos por parte de la División de Planta física.</t>
  </si>
  <si>
    <t>Todos los procesos.
(Excepto: Seguimiento institucional y Jurídica)
(Ordenadores de gasto)</t>
  </si>
  <si>
    <t>Incumplimiento de los objetivos y las metas institucionales.
Detrimento patrimonial.
Afectación de los grupos de interés
Hallazgos detectados por los entes de control.
Sanciones administrativas, disciplinarias, fiscales o penales a servidores públicos involucrados.
Afectación de la imagen institucional.
Pérdida de credibilidad de la Universidad.
PQRDSR en contra de la Universidad.</t>
  </si>
  <si>
    <t>* Inducción y reinducción de personal.
* Selección de personal.
* Plan de Formación
* Proyecto Institucional</t>
  </si>
  <si>
    <t>Acción establecida en el riesgo 1 que aporta a varios riesgos</t>
  </si>
  <si>
    <t>Planeación incompleta de la etapa precontractual</t>
  </si>
  <si>
    <t>Falta de rigurosidad en la definición de los requerimientos técnicos</t>
  </si>
  <si>
    <t>Improvisación, presiones de tiempo.</t>
  </si>
  <si>
    <t>* Formato de oportunidad y conveniencia.
* Formato estudios previos y los respectivos soportes. 
* Capacitación a los funcionarios que intervienen en las etapas precontractual y contractual.
* Evaluación de competencias a los aspirantes a ser ordenadores de gasto por delegación específica.
* Publicación de términos preliminares y definitivos.
* Publicación de contratos en la página de la Universidad y del ente de control.
* Documentación de la solicitud de adición o prórroga.
* Informe de seguimiento a la ejecución de los contratos por medio del supervisor o interventor.
* Bloqueo por el sistema de información a adiciones superiores al 50% del valor inicial estipulado en el contrato.
* Cartilla de deberes y responsabilidades del supervisor
* Revisión aleatoria sobre la ejecución de los contratos.</t>
  </si>
  <si>
    <t>Incumplimiento de la normativa existente para el registro y autorización de documentos de contratación por parte del ordenador de gasto.</t>
  </si>
  <si>
    <t xml:space="preserve">Falta de responsabilidad y control por parte de los funcionarios </t>
  </si>
  <si>
    <t xml:space="preserve">* Página web institucional - Normativa Contractual.
* Estatuto de contratación.
* Reglamento de Contratación.
* Delegación vía general para asuntos contractuales y de ordenación del gasto. </t>
  </si>
  <si>
    <t>No se tiene en cuenta el principio presupuestal de austeridad del gasto.</t>
  </si>
  <si>
    <t>No hay cultura de rendición de cuentas ni de denuncia asociadas a la austeridad del gasto.</t>
  </si>
  <si>
    <t>Falta socialización de los medios disponibles para la rendición de cuentas y las denuncias asociadas a la austeridad del gasto.</t>
  </si>
  <si>
    <t>* Acompañamiento y asesoría en las etapas precontractual, contractual y pos contractual.</t>
  </si>
  <si>
    <t>A3</t>
  </si>
  <si>
    <t>Actualizar y socializar circular de aspectos a tener en cuenta para el manejo seguro del sistema de información financiero</t>
  </si>
  <si>
    <t>División Financiera.</t>
  </si>
  <si>
    <t xml:space="preserve">Se realizó revisión de normativa interna aplicable y propuesta de proyecto de resolución para la modificación de los niveles de viáticos nacionales e internacionales. Se envió en primera instancia a Rectoría para visto bueno y se encuentra en revisión por parte de la Oficina Jurídica para su posterior socialización. La tabla de viáticos es uno de los temas centrales de esta circular. </t>
  </si>
  <si>
    <t xml:space="preserve">Se realizó la socialización de la circular aspectos claves del Proceso Financiero en 4 entregas las cuales se enviaron a través de correo electrónico institucional. Se adjuna evidencia. </t>
  </si>
  <si>
    <t>No cumplir con los criterios establecidos para las etapas precontractual, contractual y pos contractual.</t>
  </si>
  <si>
    <t xml:space="preserve">El supervisor o interventor ejercen una función inadecuada en la verificación que le es propia. </t>
  </si>
  <si>
    <t>* Estatuto y reglamentación de Contratación.
* Infografía para las etapas de contratación directa.
* Examen de competencias técnica y administrativas.
* Lista de chequeo para validación de documentos que surten un contrato. 
* Control selectivo.
* Auditorias internas.</t>
  </si>
  <si>
    <t>Aplica para todos los procesos.
(Excepto: Seguimiento institucional y Jurídica)
(Ordenadores de gastos)</t>
  </si>
  <si>
    <t>Interés ilícito o indebido en la celebración y ejecución de contratos</t>
  </si>
  <si>
    <t>Que el ordenador de gasto tenga intereses particulares en el contrato.</t>
  </si>
  <si>
    <t>No se exige declaración de impedimento.</t>
  </si>
  <si>
    <t>* Estatuto y reglamento de Contratación.</t>
  </si>
  <si>
    <t>Que el supervisor no cumpla con las funciones definidas por la normativa interna y externa.</t>
  </si>
  <si>
    <t>Tienen intereses particulares en el contrato.</t>
  </si>
  <si>
    <t>No se tiene documentado los requisitos o los procedimientos para la asignación de supervisor.</t>
  </si>
  <si>
    <t>* Estatuto y reglamento de Contratación.
* Realización de informes de supervisión e interventoría</t>
  </si>
  <si>
    <t>Desconocimiento o no tiene las competencias para ejercer la supervisión del contrato.</t>
  </si>
  <si>
    <t>* Manual de Supervisión.</t>
  </si>
  <si>
    <t>Manipulación de estudios de factibilidad, estudios previos e informe de conveniencia y oportunidad.</t>
  </si>
  <si>
    <t>No se cuenta con procesos estructurados bajo el principio de planeación.</t>
  </si>
  <si>
    <t>Falta de control, seguimiento y evaluación de los resultados de los estudios de factibilidad, estudios previos e informe de conveniencia y oportunidad.</t>
  </si>
  <si>
    <t>* Realización de convocatorias públicas a través de subastas electrónicas y presenciales.
* Sorteo de la fórmula para evaluar el precio en las convocatorias públicas.
* Evaluación de cotizaciones.
* Publicación de términos de referencia preliminares.
* Publicación de contratos en la página de la Universidad y en la plataforma del ente de control.
*Auditorias internas.</t>
  </si>
  <si>
    <t xml:space="preserve">Manipulación de las especificaciones técnicas. </t>
  </si>
  <si>
    <t>No se identifica objetivamente los requisitos o condiciones de participación en los procesos precontractuales, contractuales y poscontractuales.</t>
  </si>
  <si>
    <t>No se cuenta con los sistemas, herramientas, procedimientos ni personal idóneo que realice esa labor.</t>
  </si>
  <si>
    <t>* Concepto técnicos de unidades asesoras. 
* Realización de convocatorias públicas a través de subastas electrónicas y presenciales.
* Sorteo de la fórmula para evaluar el precio en las convocatorias públicas.
* Publicación de términos de referencia preliminares.
* Publicación de contratos en la página de la Universidad y en la plataforma del ente de control.
*Auditorias internas.</t>
  </si>
  <si>
    <t>No declarar el conflicto de intereses para la ejecución de actividades precontractual, contractual y poscontractual</t>
  </si>
  <si>
    <t>Falta de cultura y responsabilidad por parte de los funcionarios en temas  precontractuales, contractuales y poscontractuales.</t>
  </si>
  <si>
    <t>* Estatuto y reglamento de contratación.</t>
  </si>
  <si>
    <t>Aplica a todos los procesos</t>
  </si>
  <si>
    <t xml:space="preserve">Alteración o pérdida de los documentos en beneficio propio o de terceros </t>
  </si>
  <si>
    <t>Incumplimiento de los objetivos y las metas institucionales.
Afectación de los grupos de interés
Hallazgos detectados por los entes de control.
Sanciones administrativas, disciplinarias, fiscales o penales a servidores públicos involucrados.
Afectación de la imagen institucional.
Pérdida de credibilidad de la Universidad.
PQRDSR en contra de la Universidad.</t>
  </si>
  <si>
    <t>Falta de organización de los archivos de gestión tanto en soporte físico como electrónico.</t>
  </si>
  <si>
    <t>No se tiene en cuenta las directrices archivísticas de la gestión documental.</t>
  </si>
  <si>
    <t>Falta de cultura y responsabilidad por parte de los funcionarios en el manejo de los documentos contractuales.</t>
  </si>
  <si>
    <t>* Instructivo para la organización de archivos de gestión y diligenciamiento de formatos asociados a gestión documental.
* Inventarios documentales de archivos de gestión
*Tablas de Retención Documental TRD
* Instructivo para la Organización de Archivos de Gestión en Soporte Digital e Híbrido.</t>
  </si>
  <si>
    <t>A4</t>
  </si>
  <si>
    <t>Sensibilizar sobre organización de los archivos de gestión.</t>
  </si>
  <si>
    <t>Dirección de Certificación y Gestión documental</t>
  </si>
  <si>
    <t>Se definió para el Segundo Semestre de 2023 una capacitación sobre este tema por medio del Programa de Formación de la División de Gestión de Talento Humano.</t>
  </si>
  <si>
    <t>Se realiza capacitación virtual el 13 de julio de 2023 sobre Buenas Prácticas para la Gestión y Conservación de Documentos Electrónicos a través del Programa de Formación de Personal de la División de Gestión de Talento Humano.</t>
  </si>
  <si>
    <t>No existen inventarios documentales.</t>
  </si>
  <si>
    <t>Falta de cultura y responsabilidad por parte de los funcionarios en el manejo de los documentos.</t>
  </si>
  <si>
    <t>Emitir informes de auditoria interna con contenido que no describe la situación real para favorecimiento de un tercero.</t>
  </si>
  <si>
    <t>Presiones internas o externas.</t>
  </si>
  <si>
    <t>Falta de ética profesional.</t>
  </si>
  <si>
    <t xml:space="preserve">* Lineamientos Estatuto de Auditoría interna 
* Lineamientos Código de Ética del Auditor </t>
  </si>
  <si>
    <t>No hay controles de la documentación despachada y recibida entre las unidades académico administrativas.</t>
  </si>
  <si>
    <t>Falta de cultura y responsabilidad por parte de los funcionarios en el manejo de las comunicaciones oficiales internas.</t>
  </si>
  <si>
    <t>* Radicación de comunicaciones oficiales.
* Procedimientos de la correspondencia despachada y recibida.
* Guía para la elaboración de comunicaciones oficiales.
* Guía para el registro de documentos radicados
* Docuware.</t>
  </si>
  <si>
    <t>Falta control para el préstamo y consulta de archivos de gestión.</t>
  </si>
  <si>
    <t>Falta de lineamientos para regular el préstamo y consulta de documentos en el archivo de gestión.</t>
  </si>
  <si>
    <t>* Instructivo para la consulta y préstamo de documentos en archivos de gestión, central e histórico
* Formato de solicitud de consulta en el archivo de gestión
* Formato de solicitud de consulta de documentos radicados
* Formato de consulta de documentos radicados</t>
  </si>
  <si>
    <t>Falta de estandarización en la elaboración de las comunicaciones oficiales. (Producción documental)</t>
  </si>
  <si>
    <t>* Guía para la elaboración de comunicaciones oficiales.</t>
  </si>
  <si>
    <t>Fallas en el manejo de los diferentes soportes documentales como digitales, especiales e híbridos (Físicos y digitales).</t>
  </si>
  <si>
    <t>No se cuenta con la infraestructura necesaria para el almacenamiento de los diferentes soportes documentales.</t>
  </si>
  <si>
    <t>No aplicación de los Instructivos Archivísticos.</t>
  </si>
  <si>
    <t>* Tablas de retención documental.
* Cuadro de clasificación documental.
* Formato testigo de referencia cruzada.
* Instructivo para la organización de archivos de gestión.
* Instructivo para la Organización de Archivos de Gestión en Soporte Digital e Híbrido.
* Programa de gestión documental.
* Docuware.
* Alfresco.</t>
  </si>
  <si>
    <t>A5</t>
  </si>
  <si>
    <t>Implementación del programa de documentos especiales fase 3.</t>
  </si>
  <si>
    <t>Dirección de Certificación y Gestión Documental</t>
  </si>
  <si>
    <t>Se presentó ante el Comité Institucional de Gestión y Desempeño la actualización del Programa, la cual fue aprobada. Se consolidaron en un informe los reportes presentados por las Unidades.</t>
  </si>
  <si>
    <t>Se presentaron ante el Comité Institucional de Gestión y Desempeño el consolidado del Programa y los lineamientos que cuya finalidad es garantizar la organización, conservación y consulta de los soportes especiales que se encuentran en cada una de las UAA de la Universidad.</t>
  </si>
  <si>
    <t>A6</t>
  </si>
  <si>
    <t>Implementación del programa de reprografía fase 3.</t>
  </si>
  <si>
    <t>Se presentó ante el Comité Institucional de Gestión y Desempeño la actualización del Programa, la cual fue aprobada. Se realizó la contratación para la compra del mueble archivador metálico para los rollos de Microfilm del Archivo Central. Se presenta avance de la consolidación del inventario de rollos de microfilm.</t>
  </si>
  <si>
    <t>Se presenta avance de la consolidación del inventario de rollos de microfilm custodiados en el Archivo Central.</t>
  </si>
  <si>
    <t>A7</t>
  </si>
  <si>
    <t>Implementación del programa de documentos, formas y formularios electrónicos.</t>
  </si>
  <si>
    <t xml:space="preserve">Se presentó ante el Comité Institucional de Gestión y Desempeño la actualización del Programa, la cual fue aprobada. Se remitió Circular a todas las Unidades informando el plazo de cargue de documentos al Repositorio Institucional Alfresco. Se realizó informe consolidado de Unidades que han realizado el cargue. Se realizó proceso de cargue directo desde la Secretaría General de la documentación  (Resoluciones, Actas y Acuerdos) al Repositorio.  Se cuenta con versión preliminar de Modelo de requisitos para la gestión de documentos electrónicos. </t>
  </si>
  <si>
    <t>Se presenta avance del Modelo de Requisitos SGDEA, del consolidado del cargue a ALFRESCO y de la revisión de control de calidad al archivo de gestión digital para las vigencias 2020, 2021 y 2022 cargados en el Repositorio Institucional</t>
  </si>
  <si>
    <t>A8</t>
  </si>
  <si>
    <t>Actualización del Programa de Gestión Documental.</t>
  </si>
  <si>
    <t>Se presentó ante el Comité Institucional de Gestión y Desempeño la actualización del Programa de Gestión Documental PGD, la cual fue aprobada.</t>
  </si>
  <si>
    <t>No se cuenta con sistemas de información para la gestión y conservación documental en diferentes soportes.</t>
  </si>
  <si>
    <t>* Docuware.
*TRD</t>
  </si>
  <si>
    <t>Falta de articulación entre las unidades que gestionan, almacenan y conservan información y documentación.</t>
  </si>
  <si>
    <t>* Comité interno de archivo.
* Actas del Comité Interno de Archivo
* Plan de Gestión Documental
* PINAR</t>
  </si>
  <si>
    <t>Alteraciones en las certificaciones emitidas por la Institución.</t>
  </si>
  <si>
    <t>Falta de estandarización de los certificados</t>
  </si>
  <si>
    <t>* Contra referencia
* Sello seco para documentos físicos
* Control de certificados de admisiones</t>
  </si>
  <si>
    <t>Información susceptible de manipulación o adulteración en los sistemas de información</t>
  </si>
  <si>
    <t>No existe un administrador de base de datos (DBA)  único</t>
  </si>
  <si>
    <t>Falta de lineamientos o políticas frente al manejo inadecuado de la información en los sistemas</t>
  </si>
  <si>
    <t>* Auditorias y logs de seguimiento en las tablas críticas
* Los sistemas de información solo permiten realizar acciones según un flujo establecido.</t>
  </si>
  <si>
    <t xml:space="preserve">Todos los procesos. </t>
  </si>
  <si>
    <t>Fuga de información.</t>
  </si>
  <si>
    <t>Personal no autorizado haga uso de los equipos y herramientas de trabajo asignados a la dependencia  sin supervisión.</t>
  </si>
  <si>
    <t>* Claves para inicio de equipos
* Cerrado de sesión en los sistemas de información por tiempo de inactividad</t>
  </si>
  <si>
    <t>Desconocimiento de los instrumentos de información y documentación clasificada y reservada.</t>
  </si>
  <si>
    <t>No actualización de las Tablas de Retención Documental.</t>
  </si>
  <si>
    <t>* Índice de información clasificada y reservada
* Tablas de control de acceso TCA
* Instructivo para la consulta y préstamo de documentos en archivos de gestión, central e histórico</t>
  </si>
  <si>
    <t>A9</t>
  </si>
  <si>
    <t>Sensibilización y socialización de la Ley de Transparencia y Acceso a la Información Pública y el Índice de Información Clasificada y Reservada en cuanto a los Documentos de Archivos de la Universidad.</t>
  </si>
  <si>
    <t xml:space="preserve">Se está a la espera de la fecha proyectada ante el Programa de Formación de la División de Gestión de Talento Humano </t>
  </si>
  <si>
    <t>No existen lineamientos para regular el préstamo y consulta de documentos en el archivo de gestión.</t>
  </si>
  <si>
    <t>Falta de lineamientos para el manejo de la información y documentación reservada, clasificada y pública.</t>
  </si>
  <si>
    <t xml:space="preserve">Desconocimiento de la normativa asociada a los temas de transparencia y acceso a la información pública. </t>
  </si>
  <si>
    <t>No hay restricciones a los usuarios del sistema para la gestión y consulta.</t>
  </si>
  <si>
    <t>* Asignación de roles solamente a los funcionarios pertinentes
* Firma de actas de confidencialidad.</t>
  </si>
  <si>
    <t>Todos los procesos</t>
  </si>
  <si>
    <t>Procesos pocos rigurosos que dependen de una sola persona.</t>
  </si>
  <si>
    <t>No se tiene un proceso documentado fundamentado en herramientas tecnológicas con controles.</t>
  </si>
  <si>
    <t>Cambios constantes de la normativa aplicable.</t>
  </si>
  <si>
    <t>* Informe de oportunidad y conveniencia (Sondeo de mercado, análisis de riesgos, cotizaciones, entre otras).
* Limitaciones en cuantías para la contratación directa y definición de causales para esa contratación directa.
* Revisión del expediente del contrato y autorización mediante el sistema, para contratos directos con cuantía mayor a 100 SMMLV.
* Auditorias internas cada año.
* Control selectivo a la contratación directa
* Existencia de procedimientos documentados.
* Normativa interna.</t>
  </si>
  <si>
    <t>Afectación presupuestal en beneficio propio o de tercero.</t>
  </si>
  <si>
    <t xml:space="preserve">* Incumplimiento de la normativa.
* Selección de rubros inadecuados.
* Falencias en la ejecución de las funciones. </t>
  </si>
  <si>
    <t>Falta de controles y herramientas para el correcto manejo de los rubros.</t>
  </si>
  <si>
    <t>* Manual de cuentas presupuestales debidamente actualizado y socializado.
* Estatuto presupuestal y de contratación.
* Revisión de los documentos de contratación y soportes que son enviados desde las unidades. 
* Control en el sistema de información para evitar errores.
* Auditorias de control interno y evaluación de gestión.</t>
  </si>
  <si>
    <t>A10</t>
  </si>
  <si>
    <t>Socialización Circular "Recomendaciones para una exitosa gestión Financiera"</t>
  </si>
  <si>
    <t>División Financiera</t>
  </si>
  <si>
    <t xml:space="preserve">Se realizó revisión de normativa interna aplicable y propuesta de proyecto de resolución para la modificación de los niveles de viáticos nacionales e internacionales. Se envió en primera instancia a Rectoría para visto bueno y en este momento se encuentra en revisión por parte de la Oficina Jurídica par su posterior socialización. La tabla de viáticos es uno de los temas centrales de esta circular. </t>
  </si>
  <si>
    <t>Presiones externas o internas.</t>
  </si>
  <si>
    <t>Falta de cultura y responsabilidad por parte de los funcionarios</t>
  </si>
  <si>
    <t>* En el trámite de los documentos de contratación para pago se direccionan al jefe de la sección de Tesorería.
* Revisión de listados de pago diarios por parte del jefe de la sección de Tesorería.
* Autorización de los pagos en el sistema de Información por parte del ordenador de gasto.
* Lineamientos para pagos.
* Normativa interna.</t>
  </si>
  <si>
    <t>A11</t>
  </si>
  <si>
    <t xml:space="preserve">Socialización del Procedimiento de Egresos, documentos soporte para trámite de cuentas y causales mas frecuentes de devolución. </t>
  </si>
  <si>
    <t xml:space="preserve">Se esta realizando la revisión del procedimiento de egresos en lo referente a documentos soporte que se requieren para trámite de pago y aquellos que reinciden en devolución por documentación incompleta. </t>
  </si>
  <si>
    <t xml:space="preserve">Se encuenta en revisión el procedimiento de egresos, en particular lo relacionado con los soportes para trámite de pago. Se adjunta documento en revisión. </t>
  </si>
  <si>
    <t xml:space="preserve">Se encuenta en revisión el procedimiento de egresos, en particular lo relacionado con los soportes para trámite de pago. Se adjunta documento en revisión. Se retomará el desarrollo de esta acción para el mes de enero de 2024. </t>
  </si>
  <si>
    <t>Falta de claridad en los criterios de inversión de los dineros de la Universidad.</t>
  </si>
  <si>
    <t>No se implementan estrategias para mitigar riesgos financieros.</t>
  </si>
  <si>
    <t>No se realizan estudios para identificar y valorar los riesgos de invertir en una entidad financiera.</t>
  </si>
  <si>
    <t>* Manual para la colocación de los excedentes de liquidez.
* Procedimiento para el manejo de los excedentes de liquidez.
* Para cada decisión de inversión se debe contar con visto bueno del jefe de Sección de Tesorería, jefe División Financiera y del Vicerrector Administrativo.
* Análisis de las cotizaciones de las tasas del mercado</t>
  </si>
  <si>
    <t>A12</t>
  </si>
  <si>
    <t>Seguimiento trimestral a las inversiones constituidas</t>
  </si>
  <si>
    <t xml:space="preserve">Se cuenta con el seguimiento correspondiente a las inversiones para los meses de enero a abril 30 del año 2023. </t>
  </si>
  <si>
    <t xml:space="preserve">Se realiza seguimiento de manera semanal a las inversiones constituidas y se consolida la información en archivos mensuales. Se adjunta evidencia. </t>
  </si>
  <si>
    <t>*Roles de los sistemas asignados según cargo.</t>
  </si>
  <si>
    <t>No declarar el conflicto de intereses para la ejecución de actividades.</t>
  </si>
  <si>
    <t>Falta de lineamientos que definan los casos de conflicto de intereses</t>
  </si>
  <si>
    <t xml:space="preserve">* Lineamientos Estatuto de Auditoría interna 
* Lineamientos Código de Ética del Auditor
* Estatuto y Reglamento de Contratación </t>
  </si>
  <si>
    <t xml:space="preserve">CANTIDAD DE ACCIONES  </t>
  </si>
  <si>
    <t xml:space="preserve">% PROMEDIO DE CUMPLIMIENTO ACCIONES  </t>
  </si>
  <si>
    <t xml:space="preserve">CONTROL ACTUALIZACIONES </t>
  </si>
  <si>
    <t xml:space="preserve">Fecha </t>
  </si>
  <si>
    <t xml:space="preserve">Tipo </t>
  </si>
  <si>
    <t xml:space="preserve">Descripción </t>
  </si>
  <si>
    <t xml:space="preserve">Unidad que realizó el cambio </t>
  </si>
  <si>
    <t>22/09/2017</t>
  </si>
  <si>
    <t xml:space="preserve">Aprobación </t>
  </si>
  <si>
    <t xml:space="preserve">Aprobación de la primera versión del Mapa de Riesgos de Corrupción, aplicable para todas las Unidades Académico Administrativas de la UIS </t>
  </si>
  <si>
    <t xml:space="preserve">Vicerrectoría Administrativa 
Planeación 
Dirección de Control Interno y Evaluación de gestión </t>
  </si>
  <si>
    <t>31/01/2018</t>
  </si>
  <si>
    <t>Aprobación del documento para la vigencia 2018</t>
  </si>
  <si>
    <t>01/05/2018</t>
  </si>
  <si>
    <t xml:space="preserve">Actualización </t>
  </si>
  <si>
    <t xml:space="preserve">Actualización del documento con relación a algunas acciones </t>
  </si>
  <si>
    <t xml:space="preserve">Planeación 
Dirección de Control Interno y Evaluación de gestión </t>
  </si>
  <si>
    <t>31/01/2019</t>
  </si>
  <si>
    <t>Aprobación del documento para la vigencia 2019</t>
  </si>
  <si>
    <t>30/08/2019</t>
  </si>
  <si>
    <t>25/01/2021</t>
  </si>
  <si>
    <t>Aprobación del documento para la vigencia 2021</t>
  </si>
  <si>
    <t>24/01/2022</t>
  </si>
  <si>
    <t>Aprobación del documento para la vigencia 2022</t>
  </si>
  <si>
    <t>08/08/2022</t>
  </si>
  <si>
    <t xml:space="preserve">Se incluyen como controles en los 7 riesgos lo siguiente: 
Cumplimiento de los valores establecidos en el Código de Integridad Resolución nº 0534 de 2022
Cumplimiento de los lineamientos del Manual de Conflictos de Interés Resolución nº 0533 de 2022
Se incluye esta hoja de cálculo, para el control de actualizaciones del documento. </t>
  </si>
  <si>
    <t>Aprobación del documento para la vigencia 2023
Se mantienen los riesgos identificados y se actualizan las acciones que contribuyan a evitar la materialización de los mismos</t>
  </si>
  <si>
    <t>Aprobado 24 de enero de 2022</t>
  </si>
  <si>
    <t>Actualizado 08 de agosto de 2022</t>
  </si>
  <si>
    <t>Nivel</t>
  </si>
  <si>
    <t>Zona de riesgo de corrupción (Inherente)</t>
  </si>
  <si>
    <t>Zona de riesgo de corrupción (Residual)</t>
  </si>
  <si>
    <t>casi seguro</t>
  </si>
  <si>
    <t>R1. Malversación, apropiación o destinación indebida de recursos públicos.</t>
  </si>
  <si>
    <t>Moderada</t>
  </si>
  <si>
    <t>Alta</t>
  </si>
  <si>
    <t>Extrema</t>
  </si>
  <si>
    <t>R2. Celebración de contratos sin cumplimiento de la normativa interna y externa.</t>
  </si>
  <si>
    <t>probable</t>
  </si>
  <si>
    <t>R3. Interés ilícito o indebido en la celebración y ejecución de contratos</t>
  </si>
  <si>
    <t xml:space="preserve">R4. Alteración o pérdida de los documentos en beneficio propio o de terceros </t>
  </si>
  <si>
    <t>posible</t>
  </si>
  <si>
    <t>R7</t>
  </si>
  <si>
    <t>R2, R3</t>
  </si>
  <si>
    <t>R5. Uso indebido de información clasificada y reservada.</t>
  </si>
  <si>
    <t xml:space="preserve">R6. Recibir o exigir dinero, bienes o servicios a cambio de hacer u omitir una labor propia de su cargo. </t>
  </si>
  <si>
    <t>improbable</t>
  </si>
  <si>
    <t>R1, R4, R5</t>
  </si>
  <si>
    <t>R7. Utilizar las influencias en beneficio propio o de tercero.</t>
  </si>
  <si>
    <t>Baja</t>
  </si>
  <si>
    <t>rara vez</t>
  </si>
  <si>
    <t>R6</t>
  </si>
  <si>
    <t>R6, R7</t>
  </si>
  <si>
    <t>R1, R2, R3, R4, R5</t>
  </si>
  <si>
    <t>moderado</t>
  </si>
  <si>
    <t>mayor</t>
  </si>
  <si>
    <t>catastrófico</t>
  </si>
  <si>
    <t>Posibles Consecuencias</t>
  </si>
  <si>
    <t>No.</t>
  </si>
  <si>
    <t>Descripción de la consecuencia</t>
  </si>
  <si>
    <t>Riesgo asociado</t>
  </si>
  <si>
    <t>Incumplimiento de los objetivos y las metas institucionales.</t>
  </si>
  <si>
    <t>Todos</t>
  </si>
  <si>
    <t>Afectación de la imagen institucional.</t>
  </si>
  <si>
    <t>Detrimento patrimonial.</t>
  </si>
  <si>
    <t>1, 2 y 3.</t>
  </si>
  <si>
    <t>Hallazgos detectados por los entes de control.</t>
  </si>
  <si>
    <t>Pérdida de credibilidad de la Universidad.</t>
  </si>
  <si>
    <t>Sanciones administrativas, disciplinarias, fiscales o penales a servidores públicos involucrados.</t>
  </si>
  <si>
    <t>PQRDSR en contra de la Universidad.</t>
  </si>
  <si>
    <t>Afectación de los grupos de interés</t>
  </si>
  <si>
    <t>Posibles controles</t>
  </si>
  <si>
    <t>Acuerdo 052 de 2011. Por el cual se establecen disposiciones en materia disciplinaria aplicables a los servidores de la universidad.</t>
  </si>
  <si>
    <t>Administración del Sistema de PQRDSR</t>
  </si>
  <si>
    <t>Arqueo diario de caja.</t>
  </si>
  <si>
    <t>Auditorías internas cada año.</t>
  </si>
  <si>
    <t>Bloqueo por el sistema de información a adiciones superiores al 50% del valor inicial estipulado en el contrato.</t>
  </si>
  <si>
    <t>Capacitación a los funcionarios que intervienen en las etapas precontractual y contractual.</t>
  </si>
  <si>
    <t>Cartilla de deberes y responsabilidades del supervisor</t>
  </si>
  <si>
    <t>Comité evaluador interdisciplinario de las propuestas recibidas en convocatorias públicas.</t>
  </si>
  <si>
    <t>Control del sistema para evitar errores.</t>
  </si>
  <si>
    <t>Declaración por la ciudadanía universitaria</t>
  </si>
  <si>
    <t>Documentación de la solicitud de adición o prórroga.</t>
  </si>
  <si>
    <t>Entrega de informe de inventarios con la entrega del cargo.</t>
  </si>
  <si>
    <t>Estatuto presupuestal y de contratación.</t>
  </si>
  <si>
    <t>Evaluación de competencias a los aspirantes a ser ordenadores de gasto por delegación específica.</t>
  </si>
  <si>
    <t>Evaluación de cotizaciones.</t>
  </si>
  <si>
    <t>Evaluación del Desempeño del funcionario</t>
  </si>
  <si>
    <t>Información almacenada en sistemas de información con acceso limitado.</t>
  </si>
  <si>
    <t>Informe de oportunidad y conveniencia (Sondeo de mercado, análisis de riesgos, cotizaciones, entre otras).</t>
  </si>
  <si>
    <t>Informe de seguimiento a la ejecución de los contratos por medio del supervisor o interventor.</t>
  </si>
  <si>
    <t>Limitaciones en cuantías para la contratación directa y definición de causales para esa contratación directa.</t>
  </si>
  <si>
    <t>Línea gratuita de atención al ciudadano.</t>
  </si>
  <si>
    <t>Lineamientos Código de Ética del Auditor</t>
  </si>
  <si>
    <t>Lineamientos Estatuto de Auditoría interna</t>
  </si>
  <si>
    <t>Manual de cuentas presupuestales debidamente actualizado y socializado.</t>
  </si>
  <si>
    <t>Manual de supervisión e interventoría.</t>
  </si>
  <si>
    <t>Manual normativo y procedimental para la administración de los bienes muebles de la UIS.</t>
  </si>
  <si>
    <t>Manual para la Administración de Riesgos</t>
  </si>
  <si>
    <t>Manual para la colocación de los excedentes de liquidez.</t>
  </si>
  <si>
    <t>Módulo de seguimiento de veeduría ciudadana disponible en la página web.</t>
  </si>
  <si>
    <t>Para cada decisión de inversión se debe contar con visto bueno del jefe de División Financiera y del Vicerrector Administrativo.</t>
  </si>
  <si>
    <t>Procedimiento de auditorías internas</t>
  </si>
  <si>
    <t>Procedimiento de Quejas, Reclamos y Sugerencias</t>
  </si>
  <si>
    <t>Procedimiento para el manejo de los excedentes de liquidez.</t>
  </si>
  <si>
    <t>Procedimiento rendición de la información contractual a los organismos de control</t>
  </si>
  <si>
    <t>Procedimientos en el marco del sistema de gestión de calidad, actualizados y disponibles a todos los interesados.</t>
  </si>
  <si>
    <t>Proyecto Institucional</t>
  </si>
  <si>
    <t>Publicación de contratos en la página de la Universidad y en la plataforma del ente de control.</t>
  </si>
  <si>
    <t>Publicación de términos preliminares y definitivos.</t>
  </si>
  <si>
    <t>Realización de convocatorias públicas a través de subastas electrónicas y presenciales.</t>
  </si>
  <si>
    <t>Realización de informes de supervisión e interventoría</t>
  </si>
  <si>
    <t>Realización de pruebas selectivas de revisión de inventarios.</t>
  </si>
  <si>
    <t>Registro de inventarios bajo el nombre del funcionario que tiene el bien.</t>
  </si>
  <si>
    <t>Reglamento del Personal Administrativo. Acuerdo 074 de 1980.</t>
  </si>
  <si>
    <t>Rendición anual de los inventarios de los funcionarios de la Universidad.</t>
  </si>
  <si>
    <t>Rendición de Informes a entes de control.</t>
  </si>
  <si>
    <t>Revisión aleatoria sobre la ejecución de los contratos.</t>
  </si>
  <si>
    <t>Revisión de los documentos de contratación y soportes que son enviados desde las unidades.</t>
  </si>
  <si>
    <t>Revisión del expediente del contrato y autorización mediante el sistema, para contratos directos con cuantía mayor a 100 SMMLV.</t>
  </si>
  <si>
    <t>Seguimiento de los procedimientos, lineamientos y políticas institucionales.</t>
  </si>
  <si>
    <t>Seguimiento periódico a la ejecución de los proyectos de inversión.</t>
  </si>
  <si>
    <t>Selección de personal que cumple con los requisitos de ética y valores acordes con la institución.</t>
  </si>
  <si>
    <t>Selección de supervisores idóneos según objeto del contrato, con vinculación planta a la Universidad.</t>
  </si>
  <si>
    <t>Sistema de Peticiones, Quejas, Reclamos, Denuncias, Sugerencias y Reconocimientos.</t>
  </si>
  <si>
    <t>Soporte de consignaciones del ingreso de la caja de la Universidad.</t>
  </si>
  <si>
    <t>Sorteo de la fórmula para evaluar el precio en las convocatorias públicas.</t>
  </si>
  <si>
    <t>Verificación del proceso precontractual por parte de la división de contratación.</t>
  </si>
  <si>
    <t>Verificación previa del índice de información reservada y clasificada.</t>
  </si>
  <si>
    <t>Comité de archivo</t>
  </si>
  <si>
    <t>Formato único de inventario documental</t>
  </si>
  <si>
    <t>Hoja de control de documentos</t>
  </si>
  <si>
    <t>Acta de eliminación de los documentos.</t>
  </si>
  <si>
    <t>Tablas de retención documental.</t>
  </si>
  <si>
    <t>Indice de información reservada y clasificada.</t>
  </si>
  <si>
    <t>Tabla de Control de Acceso a los Documentos</t>
  </si>
  <si>
    <t>Expedientes de uso reservado bajo llave en la sección de inventarios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</si>
</sst>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2"/>
      <name val="Humanst521 BT"/>
      <family val="2"/>
    </font>
    <font>
      <b/>
      <sz val="12"/>
      <name val="Humanst521 BT"/>
      <family val="2"/>
    </font>
    <font>
      <sz val="9"/>
      <color indexed="81"/>
      <name val="Tahoma"/>
      <family val="2"/>
    </font>
    <font>
      <b/>
      <sz val="9"/>
      <color indexed="81"/>
      <name val="Tahoma"/>
      <family val="2"/>
    </font>
    <font>
      <b/>
      <sz val="10"/>
      <name val="Humanst521 BT"/>
      <family val="2"/>
    </font>
    <font>
      <sz val="12"/>
      <color theme="1"/>
      <name val="Humanst521 BT"/>
      <family val="2"/>
    </font>
    <font>
      <b/>
      <sz val="12"/>
      <color theme="1"/>
      <name val="Humanst521 BT"/>
      <family val="2"/>
    </font>
    <font>
      <sz val="12"/>
      <color rgb="FFFF0000"/>
      <name val="Humanst521 BT"/>
      <family val="2"/>
    </font>
    <font>
      <sz val="11"/>
      <color theme="1"/>
      <name val="Humanst521 BT"/>
      <family val="2"/>
    </font>
    <font>
      <b/>
      <sz val="11"/>
      <color theme="1"/>
      <name val="Humanst521 BT"/>
      <family val="2"/>
    </font>
    <font>
      <sz val="12"/>
      <color rgb="FF222222"/>
      <name val="Humanst521 BT"/>
      <family val="2"/>
    </font>
    <font>
      <sz val="12"/>
      <color theme="4" tint="-0.249977111117893"/>
      <name val="Humanst521 BT"/>
      <family val="2"/>
    </font>
    <font>
      <b/>
      <sz val="10"/>
      <color theme="4" tint="-0.249977111117893"/>
      <name val="Humanst521 BT"/>
      <family val="2"/>
    </font>
    <font>
      <sz val="8"/>
      <color theme="1"/>
      <name val="Humanst521 BT"/>
      <family val="2"/>
    </font>
    <font>
      <b/>
      <sz val="16"/>
      <name val="Humanst521 BT"/>
      <family val="2"/>
    </font>
    <font>
      <sz val="16"/>
      <name val="Humanst521 BT"/>
      <family val="2"/>
    </font>
    <font>
      <sz val="12"/>
      <color theme="9" tint="-0.249977111117893"/>
      <name val="Humanst521 BT"/>
      <family val="2"/>
    </font>
    <font>
      <sz val="11"/>
      <name val="Calibri"/>
      <family val="2"/>
      <scheme val="minor"/>
    </font>
    <font>
      <sz val="8"/>
      <name val="Humanst521 BT"/>
      <family val="2"/>
    </font>
    <font>
      <b/>
      <sz val="11"/>
      <color theme="0"/>
      <name val="Calibri"/>
      <family val="2"/>
      <scheme val="minor"/>
    </font>
    <font>
      <b/>
      <sz val="11"/>
      <color theme="1"/>
      <name val="Calibri"/>
      <family val="2"/>
      <scheme val="minor"/>
    </font>
    <font>
      <sz val="11"/>
      <color theme="1" tint="0.249977111117893"/>
      <name val="Calibri"/>
      <family val="2"/>
      <scheme val="minor"/>
    </font>
    <font>
      <b/>
      <sz val="11"/>
      <name val="Humanst521 BT"/>
      <family val="2"/>
    </font>
    <font>
      <sz val="11"/>
      <color theme="1"/>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7"/>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2">
    <xf numFmtId="0" fontId="0" fillId="0" borderId="0"/>
    <xf numFmtId="9" fontId="24" fillId="0" borderId="0" applyFont="0" applyFill="0" applyBorder="0" applyAlignment="0" applyProtection="0"/>
  </cellStyleXfs>
  <cellXfs count="187">
    <xf numFmtId="0" fontId="0" fillId="0" borderId="0" xfId="0"/>
    <xf numFmtId="0" fontId="1" fillId="0" borderId="0" xfId="0" applyFont="1" applyAlignment="1">
      <alignment horizontal="center" vertical="center"/>
    </xf>
    <xf numFmtId="0" fontId="1" fillId="0" borderId="1" xfId="0" applyFont="1" applyBorder="1" applyAlignment="1">
      <alignment horizontal="justify" vertical="center" wrapText="1"/>
    </xf>
    <xf numFmtId="0" fontId="6" fillId="0" borderId="0" xfId="0" applyFont="1" applyAlignment="1">
      <alignment vertical="center"/>
    </xf>
    <xf numFmtId="0" fontId="6" fillId="0" borderId="0" xfId="0" applyFont="1" applyAlignment="1">
      <alignment horizontal="center" vertical="center"/>
    </xf>
    <xf numFmtId="0" fontId="6" fillId="0" borderId="0" xfId="0" applyFont="1"/>
    <xf numFmtId="0" fontId="6" fillId="0" borderId="1" xfId="0" applyFont="1" applyBorder="1" applyAlignment="1">
      <alignment horizontal="center" vertical="center"/>
    </xf>
    <xf numFmtId="0" fontId="6" fillId="0" borderId="1" xfId="0" applyFont="1" applyBorder="1" applyAlignment="1">
      <alignment vertical="center"/>
    </xf>
    <xf numFmtId="0" fontId="6" fillId="0" borderId="0" xfId="0" applyFont="1" applyAlignment="1">
      <alignment horizontal="center"/>
    </xf>
    <xf numFmtId="0" fontId="1" fillId="2" borderId="1" xfId="0" applyFont="1" applyFill="1" applyBorder="1" applyAlignment="1">
      <alignment horizontal="justify" vertical="center" wrapText="1"/>
    </xf>
    <xf numFmtId="0" fontId="7" fillId="3" borderId="1" xfId="0" applyFont="1" applyFill="1" applyBorder="1" applyAlignment="1">
      <alignment horizontal="center" vertical="center"/>
    </xf>
    <xf numFmtId="0" fontId="6" fillId="0" borderId="1" xfId="0" applyFont="1" applyBorder="1"/>
    <xf numFmtId="0" fontId="8" fillId="0" borderId="0" xfId="0" applyFont="1"/>
    <xf numFmtId="0" fontId="1" fillId="0" borderId="1" xfId="0" applyFont="1" applyBorder="1" applyAlignment="1">
      <alignment vertical="center" wrapText="1"/>
    </xf>
    <xf numFmtId="0" fontId="6" fillId="0" borderId="1" xfId="0" applyFont="1" applyBorder="1" applyAlignment="1">
      <alignment horizontal="center" vertical="center" wrapText="1"/>
    </xf>
    <xf numFmtId="0" fontId="9" fillId="0" borderId="0" xfId="0" applyFont="1"/>
    <xf numFmtId="0" fontId="10" fillId="0" borderId="0" xfId="0" applyFont="1" applyAlignment="1">
      <alignment vertical="center" wrapText="1"/>
    </xf>
    <xf numFmtId="0" fontId="9" fillId="0" borderId="0" xfId="0" applyFont="1" applyAlignment="1">
      <alignment horizontal="right"/>
    </xf>
    <xf numFmtId="0" fontId="9" fillId="0" borderId="0" xfId="0" applyFont="1" applyAlignment="1">
      <alignment vertical="center" wrapText="1"/>
    </xf>
    <xf numFmtId="0" fontId="9" fillId="0" borderId="0" xfId="0" applyFont="1" applyAlignment="1">
      <alignment vertical="center"/>
    </xf>
    <xf numFmtId="0" fontId="10" fillId="4" borderId="1" xfId="0" applyFont="1" applyFill="1" applyBorder="1" applyAlignment="1">
      <alignment horizontal="center" vertical="center"/>
    </xf>
    <xf numFmtId="0" fontId="9" fillId="0" borderId="1" xfId="0" applyFont="1" applyBorder="1" applyAlignment="1">
      <alignment horizontal="center" vertical="center"/>
    </xf>
    <xf numFmtId="0" fontId="8" fillId="0" borderId="1" xfId="0" applyFont="1" applyBorder="1" applyAlignment="1">
      <alignment vertical="center" wrapText="1"/>
    </xf>
    <xf numFmtId="0" fontId="1" fillId="0" borderId="1" xfId="0" applyFont="1" applyBorder="1" applyAlignment="1">
      <alignment horizontal="left" vertical="center" wrapText="1"/>
    </xf>
    <xf numFmtId="0" fontId="6" fillId="5" borderId="0" xfId="0" applyFont="1" applyFill="1"/>
    <xf numFmtId="0" fontId="1" fillId="0" borderId="1" xfId="0" applyFont="1" applyBorder="1" applyAlignment="1">
      <alignment vertical="center"/>
    </xf>
    <xf numFmtId="0" fontId="1" fillId="2" borderId="1" xfId="0" applyFont="1" applyFill="1" applyBorder="1" applyAlignment="1">
      <alignment horizontal="left" vertical="center" wrapText="1"/>
    </xf>
    <xf numFmtId="17" fontId="8" fillId="0" borderId="1" xfId="0" applyNumberFormat="1" applyFont="1" applyBorder="1" applyAlignment="1">
      <alignmen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left" vertical="center"/>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xf>
    <xf numFmtId="0" fontId="1" fillId="0" borderId="0" xfId="0" applyFont="1" applyAlignment="1">
      <alignment vertical="center" textRotation="90"/>
    </xf>
    <xf numFmtId="0" fontId="1" fillId="0" borderId="3" xfId="0" applyFont="1" applyBorder="1" applyAlignment="1">
      <alignment horizontal="left" vertical="center"/>
    </xf>
    <xf numFmtId="0" fontId="7" fillId="6" borderId="1" xfId="0" applyFont="1" applyFill="1" applyBorder="1" applyAlignment="1">
      <alignment horizontal="center" vertical="center" textRotation="90" wrapText="1"/>
    </xf>
    <xf numFmtId="0" fontId="6" fillId="0" borderId="0" xfId="0" applyFont="1" applyAlignment="1">
      <alignment vertical="center" textRotation="90"/>
    </xf>
    <xf numFmtId="0" fontId="8" fillId="2" borderId="1" xfId="0" applyFont="1" applyFill="1" applyBorder="1" applyAlignment="1">
      <alignment horizontal="center" vertical="center"/>
    </xf>
    <xf numFmtId="0" fontId="8" fillId="2" borderId="1" xfId="0" applyFont="1" applyFill="1" applyBorder="1" applyAlignment="1">
      <alignment vertical="center" wrapText="1"/>
    </xf>
    <xf numFmtId="17" fontId="8" fillId="2" borderId="1" xfId="0" applyNumberFormat="1" applyFont="1" applyFill="1" applyBorder="1" applyAlignment="1">
      <alignment horizontal="center" vertical="center" wrapText="1"/>
    </xf>
    <xf numFmtId="17" fontId="1" fillId="0" borderId="1" xfId="0" applyNumberFormat="1" applyFont="1" applyBorder="1" applyAlignment="1">
      <alignment horizontal="center" vertical="center" wrapText="1"/>
    </xf>
    <xf numFmtId="17" fontId="8"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10" fillId="6" borderId="1" xfId="0" applyFont="1" applyFill="1" applyBorder="1" applyAlignment="1">
      <alignment horizontal="center" vertical="center"/>
    </xf>
    <xf numFmtId="0" fontId="10" fillId="6" borderId="1" xfId="0"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justify" vertical="center"/>
    </xf>
    <xf numFmtId="0" fontId="14" fillId="0" borderId="1" xfId="0" applyFont="1" applyBorder="1" applyAlignment="1">
      <alignment horizontal="center" vertical="center"/>
    </xf>
    <xf numFmtId="0" fontId="14" fillId="0" borderId="1" xfId="0" applyFont="1" applyBorder="1" applyAlignment="1">
      <alignment horizontal="justify" vertical="center" wrapText="1"/>
    </xf>
    <xf numFmtId="0" fontId="14" fillId="0" borderId="1" xfId="0" applyFont="1" applyBorder="1" applyAlignment="1">
      <alignment horizontal="justify" vertical="center"/>
    </xf>
    <xf numFmtId="0" fontId="14" fillId="0" borderId="1" xfId="0" applyFont="1" applyBorder="1" applyAlignment="1">
      <alignment vertical="center" wrapText="1"/>
    </xf>
    <xf numFmtId="0" fontId="14" fillId="0" borderId="0" xfId="0" applyFont="1" applyAlignment="1">
      <alignment vertical="center"/>
    </xf>
    <xf numFmtId="0" fontId="14" fillId="0" borderId="1" xfId="0" applyFont="1" applyBorder="1" applyAlignment="1">
      <alignment vertical="center"/>
    </xf>
    <xf numFmtId="0" fontId="12" fillId="0" borderId="1" xfId="0" applyFont="1" applyBorder="1" applyAlignment="1">
      <alignment vertical="center" wrapText="1"/>
    </xf>
    <xf numFmtId="17"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7" fillId="0" borderId="1" xfId="0" applyFont="1" applyBorder="1" applyAlignment="1">
      <alignment vertical="center" wrapText="1"/>
    </xf>
    <xf numFmtId="17" fontId="17"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1" fillId="0" borderId="1" xfId="0" applyFont="1" applyBorder="1" applyAlignment="1">
      <alignment horizontal="center" vertical="center"/>
    </xf>
    <xf numFmtId="0" fontId="19" fillId="0" borderId="1" xfId="0" applyFont="1" applyBorder="1" applyAlignment="1">
      <alignment horizontal="justify" vertical="center" wrapText="1"/>
    </xf>
    <xf numFmtId="14" fontId="19" fillId="0" borderId="1" xfId="0" applyNumberFormat="1" applyFont="1" applyBorder="1" applyAlignment="1">
      <alignment horizontal="center" vertical="center"/>
    </xf>
    <xf numFmtId="0" fontId="0" fillId="0" borderId="1" xfId="0" applyBorder="1" applyAlignment="1">
      <alignment horizontal="center" vertical="center"/>
    </xf>
    <xf numFmtId="0" fontId="0" fillId="5" borderId="7" xfId="0" applyFill="1" applyBorder="1" applyAlignment="1">
      <alignment horizontal="center" vertical="center"/>
    </xf>
    <xf numFmtId="0" fontId="0" fillId="12" borderId="7" xfId="0" applyFill="1" applyBorder="1" applyAlignment="1">
      <alignment horizontal="center" vertical="center"/>
    </xf>
    <xf numFmtId="0" fontId="0" fillId="8" borderId="7" xfId="0" applyFill="1" applyBorder="1" applyAlignment="1">
      <alignment horizontal="center" vertical="center"/>
    </xf>
    <xf numFmtId="0" fontId="22" fillId="5" borderId="9" xfId="0" applyFont="1" applyFill="1" applyBorder="1" applyAlignment="1">
      <alignment horizontal="center" vertical="center"/>
    </xf>
    <xf numFmtId="0" fontId="22" fillId="12" borderId="9" xfId="0" applyFont="1" applyFill="1" applyBorder="1" applyAlignment="1">
      <alignment horizontal="center" vertical="center"/>
    </xf>
    <xf numFmtId="0" fontId="22" fillId="8" borderId="9" xfId="0" applyFont="1" applyFill="1" applyBorder="1" applyAlignment="1">
      <alignment horizontal="center" vertical="center"/>
    </xf>
    <xf numFmtId="0" fontId="21" fillId="12" borderId="7" xfId="0" applyFont="1" applyFill="1" applyBorder="1" applyAlignment="1">
      <alignment horizontal="center" vertical="center"/>
    </xf>
    <xf numFmtId="0" fontId="20" fillId="8" borderId="7" xfId="0" applyFont="1" applyFill="1" applyBorder="1" applyAlignment="1">
      <alignment horizontal="center" vertical="center"/>
    </xf>
    <xf numFmtId="0" fontId="0" fillId="9" borderId="7" xfId="0" applyFill="1" applyBorder="1" applyAlignment="1">
      <alignment horizontal="center" vertical="center"/>
    </xf>
    <xf numFmtId="0" fontId="22" fillId="9" borderId="9" xfId="0" applyFont="1" applyFill="1" applyBorder="1" applyAlignment="1">
      <alignment horizontal="center" vertical="center"/>
    </xf>
    <xf numFmtId="0" fontId="21" fillId="5" borderId="7" xfId="0" applyFont="1" applyFill="1" applyBorder="1" applyAlignment="1">
      <alignment horizontal="center" vertical="center"/>
    </xf>
    <xf numFmtId="0" fontId="21" fillId="9" borderId="7" xfId="0" applyFont="1" applyFill="1" applyBorder="1" applyAlignment="1">
      <alignment horizontal="center" vertical="center"/>
    </xf>
    <xf numFmtId="0" fontId="21" fillId="5" borderId="7" xfId="0" applyFont="1" applyFill="1" applyBorder="1" applyAlignment="1">
      <alignment horizontal="center" vertical="center" wrapText="1"/>
    </xf>
    <xf numFmtId="0" fontId="0" fillId="0" borderId="0" xfId="0" applyAlignment="1">
      <alignment horizontal="center" vertical="center"/>
    </xf>
    <xf numFmtId="0" fontId="1" fillId="0" borderId="1" xfId="0" applyFont="1" applyBorder="1"/>
    <xf numFmtId="9" fontId="1" fillId="0" borderId="1" xfId="0" applyNumberFormat="1" applyFont="1" applyBorder="1" applyAlignment="1">
      <alignment horizontal="center" vertical="center"/>
    </xf>
    <xf numFmtId="9" fontId="23" fillId="13" borderId="1" xfId="1" applyFont="1" applyFill="1" applyBorder="1" applyAlignment="1">
      <alignment horizontal="center" vertical="center" wrapText="1"/>
    </xf>
    <xf numFmtId="0" fontId="2" fillId="15" borderId="1" xfId="0" applyFont="1" applyFill="1" applyBorder="1" applyAlignment="1">
      <alignment horizontal="center" vertical="center" wrapText="1"/>
    </xf>
    <xf numFmtId="0" fontId="7" fillId="15" borderId="1" xfId="0" applyFont="1" applyFill="1" applyBorder="1" applyAlignment="1">
      <alignment horizontal="center" vertical="center" wrapText="1"/>
    </xf>
    <xf numFmtId="0" fontId="2" fillId="15" borderId="1" xfId="0" applyFont="1" applyFill="1" applyBorder="1" applyAlignment="1">
      <alignment horizontal="center" vertical="center"/>
    </xf>
    <xf numFmtId="0" fontId="8" fillId="0" borderId="1" xfId="0" applyFont="1" applyBorder="1" applyAlignment="1">
      <alignment horizontal="justify" vertical="center" wrapText="1"/>
    </xf>
    <xf numFmtId="0" fontId="8" fillId="2" borderId="1" xfId="0" applyFont="1" applyFill="1" applyBorder="1" applyAlignment="1">
      <alignment horizontal="justify" vertical="center"/>
    </xf>
    <xf numFmtId="0" fontId="8" fillId="2" borderId="1" xfId="0" applyFont="1" applyFill="1" applyBorder="1" applyAlignment="1">
      <alignment horizontal="justify" vertical="center" wrapText="1"/>
    </xf>
    <xf numFmtId="0" fontId="12" fillId="0" borderId="1" xfId="0" applyFont="1" applyBorder="1" applyAlignment="1">
      <alignment horizontal="justify" vertical="center" wrapText="1"/>
    </xf>
    <xf numFmtId="0" fontId="1" fillId="0" borderId="1" xfId="0" applyFont="1" applyBorder="1" applyAlignment="1">
      <alignment horizontal="justify" vertical="center"/>
    </xf>
    <xf numFmtId="9" fontId="1" fillId="0" borderId="1" xfId="1" applyFont="1" applyBorder="1" applyAlignment="1">
      <alignment horizontal="center" vertical="center"/>
    </xf>
    <xf numFmtId="9" fontId="1" fillId="0" borderId="0" xfId="1" applyFont="1" applyFill="1" applyAlignment="1">
      <alignment horizontal="center" vertical="center"/>
    </xf>
    <xf numFmtId="9" fontId="1" fillId="0" borderId="1" xfId="1" applyFont="1" applyFill="1" applyBorder="1" applyAlignment="1">
      <alignment horizontal="center" vertical="center"/>
    </xf>
    <xf numFmtId="9" fontId="1" fillId="2" borderId="1" xfId="0" applyNumberFormat="1" applyFont="1" applyFill="1" applyBorder="1" applyAlignment="1">
      <alignment horizontal="center" vertical="center"/>
    </xf>
    <xf numFmtId="9" fontId="1" fillId="0" borderId="9" xfId="0" applyNumberFormat="1" applyFont="1" applyBorder="1" applyAlignment="1">
      <alignment horizontal="center" vertical="center"/>
    </xf>
    <xf numFmtId="9" fontId="1" fillId="0" borderId="9" xfId="1" applyFont="1" applyBorder="1" applyAlignment="1">
      <alignment horizontal="center" vertical="center"/>
    </xf>
    <xf numFmtId="0" fontId="1" fillId="0" borderId="9" xfId="0" applyFont="1" applyBorder="1" applyAlignment="1">
      <alignment horizontal="justify" vertical="center" wrapText="1"/>
    </xf>
    <xf numFmtId="0" fontId="1" fillId="0" borderId="9" xfId="0" applyFont="1" applyBorder="1" applyAlignment="1">
      <alignment vertical="center" wrapText="1"/>
    </xf>
    <xf numFmtId="0" fontId="10" fillId="4" borderId="4" xfId="0" applyFont="1" applyFill="1" applyBorder="1" applyAlignment="1">
      <alignment horizontal="center" vertical="center"/>
    </xf>
    <xf numFmtId="0" fontId="10" fillId="4" borderId="5" xfId="0" applyFont="1" applyFill="1" applyBorder="1" applyAlignment="1">
      <alignment horizontal="center" vertical="center"/>
    </xf>
    <xf numFmtId="9" fontId="1" fillId="0" borderId="7" xfId="0" applyNumberFormat="1" applyFont="1" applyBorder="1" applyAlignment="1">
      <alignment horizontal="center" vertical="center"/>
    </xf>
    <xf numFmtId="9" fontId="1" fillId="0" borderId="9" xfId="0" applyNumberFormat="1" applyFont="1" applyBorder="1" applyAlignment="1">
      <alignment horizontal="center" vertical="center"/>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9" fontId="5" fillId="6" borderId="16" xfId="1" applyFont="1" applyFill="1" applyBorder="1" applyAlignment="1">
      <alignment horizontal="center" vertical="center" wrapText="1"/>
    </xf>
    <xf numFmtId="0" fontId="5" fillId="6" borderId="16" xfId="0" applyFont="1" applyFill="1" applyBorder="1" applyAlignment="1">
      <alignment horizontal="center" vertical="center" wrapText="1"/>
    </xf>
    <xf numFmtId="0" fontId="23" fillId="14" borderId="1" xfId="0" applyFont="1" applyFill="1" applyBorder="1" applyAlignment="1">
      <alignment horizontal="center" vertical="center" wrapText="1"/>
    </xf>
    <xf numFmtId="9" fontId="1" fillId="0" borderId="1" xfId="0" applyNumberFormat="1" applyFont="1" applyBorder="1" applyAlignment="1">
      <alignment horizontal="center" vertical="center"/>
    </xf>
    <xf numFmtId="0" fontId="1"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2" fillId="15" borderId="7" xfId="0" applyFont="1" applyFill="1" applyBorder="1" applyAlignment="1">
      <alignment horizontal="center" vertical="center" wrapText="1"/>
    </xf>
    <xf numFmtId="0" fontId="2" fillId="15" borderId="9" xfId="0" applyFont="1" applyFill="1" applyBorder="1" applyAlignment="1">
      <alignment horizontal="center" vertical="center" wrapText="1"/>
    </xf>
    <xf numFmtId="17"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2" borderId="1" xfId="0" applyFont="1" applyFill="1" applyBorder="1" applyAlignment="1">
      <alignment horizontal="center" vertical="center"/>
    </xf>
    <xf numFmtId="0" fontId="1" fillId="2" borderId="7"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17" fontId="8" fillId="0" borderId="1" xfId="0" applyNumberFormat="1" applyFont="1" applyBorder="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9" borderId="1" xfId="0" applyFont="1" applyFill="1" applyBorder="1" applyAlignment="1">
      <alignment horizontal="center" vertical="center" textRotation="90" wrapText="1"/>
    </xf>
    <xf numFmtId="0" fontId="6" fillId="0" borderId="1" xfId="0" applyFont="1" applyBorder="1" applyAlignment="1">
      <alignment horizontal="left" vertical="center" wrapText="1"/>
    </xf>
    <xf numFmtId="0" fontId="8" fillId="0" borderId="1" xfId="0" applyFont="1" applyBorder="1" applyAlignment="1">
      <alignment horizontal="justify" vertical="center" wrapText="1"/>
    </xf>
    <xf numFmtId="0" fontId="6" fillId="7" borderId="1" xfId="0" applyFont="1" applyFill="1" applyBorder="1" applyAlignment="1">
      <alignment horizontal="center" vertical="center" textRotation="90"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left" vertical="center" wrapText="1"/>
    </xf>
    <xf numFmtId="0" fontId="1" fillId="0" borderId="1" xfId="0" applyFont="1" applyBorder="1" applyAlignment="1">
      <alignment horizontal="center" vertical="center"/>
    </xf>
    <xf numFmtId="0" fontId="2" fillId="0" borderId="9" xfId="0" applyFont="1" applyBorder="1" applyAlignment="1">
      <alignment horizontal="center" vertical="center"/>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textRotation="90" wrapText="1"/>
    </xf>
    <xf numFmtId="0" fontId="2" fillId="6" borderId="10"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6" borderId="4" xfId="0" applyFont="1" applyFill="1" applyBorder="1" applyAlignment="1">
      <alignment horizontal="center" vertical="center" textRotation="90"/>
    </xf>
    <xf numFmtId="0" fontId="2" fillId="6" borderId="1" xfId="0" applyFont="1" applyFill="1" applyBorder="1" applyAlignment="1">
      <alignment horizontal="center" vertical="center"/>
    </xf>
    <xf numFmtId="0" fontId="1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2" borderId="1" xfId="0" applyFont="1" applyFill="1" applyBorder="1" applyAlignment="1">
      <alignment horizontal="center" vertical="center" wrapText="1"/>
    </xf>
    <xf numFmtId="0" fontId="6" fillId="8" borderId="1" xfId="0" applyFont="1" applyFill="1" applyBorder="1" applyAlignment="1">
      <alignment horizontal="center" vertical="center" textRotation="90" wrapText="1"/>
    </xf>
    <xf numFmtId="0" fontId="6" fillId="5" borderId="1" xfId="0" applyFont="1" applyFill="1" applyBorder="1" applyAlignment="1">
      <alignment horizontal="center" vertical="center" textRotation="90" wrapText="1"/>
    </xf>
    <xf numFmtId="0" fontId="18" fillId="0" borderId="1" xfId="0" applyFont="1" applyBorder="1" applyAlignment="1">
      <alignment horizontal="left" vertical="center" wrapText="1"/>
    </xf>
    <xf numFmtId="0" fontId="7" fillId="15" borderId="7" xfId="0" applyFont="1" applyFill="1" applyBorder="1" applyAlignment="1">
      <alignment horizontal="center" vertical="center" wrapText="1"/>
    </xf>
    <xf numFmtId="0" fontId="7" fillId="15" borderId="9" xfId="0" applyFont="1" applyFill="1" applyBorder="1" applyAlignment="1">
      <alignment horizontal="center" vertical="center" wrapText="1"/>
    </xf>
    <xf numFmtId="0" fontId="0" fillId="0" borderId="8" xfId="0" applyBorder="1" applyAlignment="1">
      <alignment horizontal="center"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5" borderId="1" xfId="0" applyFont="1" applyFill="1" applyBorder="1" applyAlignment="1">
      <alignment horizontal="center" vertical="center" textRotation="90" wrapText="1"/>
    </xf>
    <xf numFmtId="0" fontId="8" fillId="0" borderId="1" xfId="0" applyFont="1" applyBorder="1" applyAlignment="1">
      <alignment horizontal="left" vertical="center" wrapText="1"/>
    </xf>
    <xf numFmtId="9" fontId="1"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1" fontId="8" fillId="0" borderId="1" xfId="0" applyNumberFormat="1" applyFont="1" applyBorder="1" applyAlignment="1">
      <alignment horizontal="center" vertical="center" wrapText="1"/>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23" fillId="2" borderId="16" xfId="0" applyFont="1" applyFill="1" applyBorder="1" applyAlignment="1">
      <alignment horizontal="center" vertical="center" wrapText="1"/>
    </xf>
    <xf numFmtId="9" fontId="1" fillId="0" borderId="1" xfId="1" applyFont="1" applyBorder="1" applyAlignment="1">
      <alignment horizontal="center" vertical="center" wrapText="1"/>
    </xf>
    <xf numFmtId="9" fontId="18" fillId="0" borderId="1" xfId="1" applyFont="1" applyBorder="1" applyAlignment="1">
      <alignment horizontal="center" vertical="center" wrapText="1"/>
    </xf>
    <xf numFmtId="0" fontId="18" fillId="0" borderId="1" xfId="0" applyFont="1" applyBorder="1" applyAlignment="1">
      <alignment horizontal="justify" vertical="center" wrapText="1"/>
    </xf>
    <xf numFmtId="0" fontId="10" fillId="0" borderId="6" xfId="0" applyFont="1" applyBorder="1" applyAlignment="1">
      <alignment horizontal="center" vertical="center"/>
    </xf>
    <xf numFmtId="0" fontId="10" fillId="0" borderId="2" xfId="0" applyFont="1" applyBorder="1" applyAlignment="1">
      <alignment horizontal="center" vertical="center"/>
    </xf>
    <xf numFmtId="0" fontId="5"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0" fillId="0" borderId="4" xfId="0" applyBorder="1" applyAlignment="1">
      <alignment horizontal="center" vertical="center"/>
    </xf>
    <xf numFmtId="0" fontId="0" fillId="0" borderId="15"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7" fillId="10" borderId="1" xfId="0" applyFont="1" applyFill="1" applyBorder="1" applyAlignment="1">
      <alignment horizontal="center" vertical="center"/>
    </xf>
    <xf numFmtId="0" fontId="7" fillId="11" borderId="1" xfId="0" applyFont="1"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G15"/>
  <sheetViews>
    <sheetView workbookViewId="0">
      <selection activeCell="F23" sqref="F23"/>
    </sheetView>
  </sheetViews>
  <sheetFormatPr defaultColWidth="11.42578125" defaultRowHeight="15"/>
  <cols>
    <col min="1" max="1" width="2.42578125" style="15" customWidth="1"/>
    <col min="2" max="2" width="5.5703125" style="15" customWidth="1"/>
    <col min="3" max="3" width="54" style="19" customWidth="1"/>
    <col min="4" max="4" width="14.28515625" style="15" customWidth="1"/>
    <col min="5" max="5" width="11.42578125" style="15"/>
    <col min="6" max="6" width="15.7109375" style="15" customWidth="1"/>
    <col min="7" max="7" width="12.42578125" style="15" customWidth="1"/>
    <col min="8" max="16384" width="11.42578125" style="15"/>
  </cols>
  <sheetData>
    <row r="2" spans="2:7">
      <c r="C2" s="16" t="s">
        <v>0</v>
      </c>
    </row>
    <row r="3" spans="2:7">
      <c r="B3" s="17" t="s">
        <v>1</v>
      </c>
      <c r="C3" s="18" t="s">
        <v>2</v>
      </c>
    </row>
    <row r="4" spans="2:7">
      <c r="B4" s="17" t="s">
        <v>3</v>
      </c>
      <c r="C4" s="18" t="s">
        <v>4</v>
      </c>
    </row>
    <row r="5" spans="2:7">
      <c r="B5" s="17" t="s">
        <v>5</v>
      </c>
      <c r="C5" s="18" t="s">
        <v>6</v>
      </c>
    </row>
    <row r="6" spans="2:7">
      <c r="B6" s="17" t="s">
        <v>7</v>
      </c>
      <c r="C6" s="18" t="s">
        <v>8</v>
      </c>
    </row>
    <row r="8" spans="2:7" ht="21" customHeight="1">
      <c r="B8" s="100" t="s">
        <v>9</v>
      </c>
      <c r="C8" s="101"/>
      <c r="D8" s="20" t="s">
        <v>10</v>
      </c>
      <c r="E8" s="20" t="s">
        <v>11</v>
      </c>
      <c r="F8" s="20" t="s">
        <v>12</v>
      </c>
      <c r="G8" s="20" t="s">
        <v>13</v>
      </c>
    </row>
    <row r="9" spans="2:7" ht="36.75" customHeight="1">
      <c r="B9" s="21">
        <v>1</v>
      </c>
      <c r="C9" s="14" t="s">
        <v>14</v>
      </c>
      <c r="D9" s="21" t="s">
        <v>15</v>
      </c>
      <c r="E9" s="21" t="s">
        <v>15</v>
      </c>
      <c r="F9" s="21" t="s">
        <v>15</v>
      </c>
      <c r="G9" s="21"/>
    </row>
    <row r="10" spans="2:7" ht="36.75" customHeight="1">
      <c r="B10" s="21">
        <v>2</v>
      </c>
      <c r="C10" s="14" t="s">
        <v>16</v>
      </c>
      <c r="D10" s="21" t="s">
        <v>15</v>
      </c>
      <c r="E10" s="21"/>
      <c r="F10" s="21" t="s">
        <v>15</v>
      </c>
      <c r="G10" s="21"/>
    </row>
    <row r="11" spans="2:7" ht="36.75" customHeight="1">
      <c r="B11" s="21">
        <v>3</v>
      </c>
      <c r="C11" s="14" t="s">
        <v>17</v>
      </c>
      <c r="D11" s="21"/>
      <c r="E11" s="21"/>
      <c r="F11" s="21" t="s">
        <v>15</v>
      </c>
      <c r="G11" s="21"/>
    </row>
    <row r="12" spans="2:7" ht="36.75" customHeight="1">
      <c r="B12" s="21">
        <v>4</v>
      </c>
      <c r="C12" s="14" t="s">
        <v>18</v>
      </c>
      <c r="D12" s="21" t="s">
        <v>15</v>
      </c>
      <c r="E12" s="21" t="s">
        <v>15</v>
      </c>
      <c r="F12" s="21" t="s">
        <v>15</v>
      </c>
      <c r="G12" s="21" t="s">
        <v>15</v>
      </c>
    </row>
    <row r="13" spans="2:7" ht="36.75" customHeight="1">
      <c r="B13" s="21">
        <v>5</v>
      </c>
      <c r="C13" s="14" t="s">
        <v>19</v>
      </c>
      <c r="D13" s="21"/>
      <c r="E13" s="21" t="s">
        <v>15</v>
      </c>
      <c r="F13" s="21"/>
      <c r="G13" s="21" t="s">
        <v>15</v>
      </c>
    </row>
    <row r="14" spans="2:7" ht="36.75" customHeight="1">
      <c r="B14" s="21">
        <v>6</v>
      </c>
      <c r="C14" s="14" t="s">
        <v>20</v>
      </c>
      <c r="D14" s="21" t="s">
        <v>15</v>
      </c>
      <c r="E14" s="21" t="s">
        <v>15</v>
      </c>
      <c r="F14" s="21" t="s">
        <v>15</v>
      </c>
      <c r="G14" s="21"/>
    </row>
    <row r="15" spans="2:7" ht="36.75" customHeight="1">
      <c r="B15" s="21">
        <v>7</v>
      </c>
      <c r="C15" s="14" t="s">
        <v>21</v>
      </c>
      <c r="D15" s="21" t="s">
        <v>15</v>
      </c>
      <c r="E15" s="21" t="s">
        <v>15</v>
      </c>
      <c r="F15" s="21" t="s">
        <v>15</v>
      </c>
      <c r="G15" s="21"/>
    </row>
  </sheetData>
  <mergeCells count="1">
    <mergeCell ref="B8:C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pageSetUpPr fitToPage="1"/>
  </sheetPr>
  <dimension ref="A1:AA81"/>
  <sheetViews>
    <sheetView showGridLines="0" tabSelected="1" zoomScale="55" zoomScaleNormal="55" workbookViewId="0">
      <selection activeCell="Z73" sqref="Z73:AA74"/>
    </sheetView>
  </sheetViews>
  <sheetFormatPr defaultColWidth="11.42578125" defaultRowHeight="15.75"/>
  <cols>
    <col min="1" max="1" width="4" style="19" customWidth="1"/>
    <col min="2" max="2" width="4" style="1" bestFit="1" customWidth="1"/>
    <col min="3" max="3" width="22.140625" style="28" customWidth="1"/>
    <col min="4" max="4" width="26.7109375" style="29" customWidth="1"/>
    <col min="5" max="5" width="42.28515625" style="31" customWidth="1"/>
    <col min="6" max="6" width="44" style="31" customWidth="1"/>
    <col min="7" max="7" width="40.42578125" style="30" customWidth="1"/>
    <col min="8" max="8" width="42.28515625" style="30" customWidth="1"/>
    <col min="9" max="9" width="8.5703125" style="1" customWidth="1"/>
    <col min="10" max="10" width="10.28515625" style="1" customWidth="1"/>
    <col min="11" max="11" width="10.85546875" style="37" customWidth="1"/>
    <col min="12" max="12" width="71.28515625" style="31" customWidth="1"/>
    <col min="13" max="13" width="5.7109375" style="1" customWidth="1"/>
    <col min="14" max="14" width="5.42578125" style="1" customWidth="1"/>
    <col min="15" max="15" width="16.28515625" style="34" bestFit="1" customWidth="1"/>
    <col min="16" max="16" width="12" style="34" customWidth="1"/>
    <col min="17" max="17" width="54.140625" style="31" customWidth="1"/>
    <col min="18" max="18" width="29.7109375" style="30" customWidth="1"/>
    <col min="19" max="19" width="9.7109375" style="1" customWidth="1"/>
    <col min="20" max="20" width="10.5703125" style="28" customWidth="1"/>
    <col min="21" max="21" width="7.140625" style="1" bestFit="1" customWidth="1"/>
    <col min="22" max="22" width="18" style="93" bestFit="1" customWidth="1"/>
    <col min="23" max="23" width="80.140625" style="30" customWidth="1"/>
    <col min="24" max="24" width="19.140625" style="30" customWidth="1"/>
    <col min="25" max="25" width="55.28515625" style="30" customWidth="1"/>
    <col min="26" max="26" width="19.140625" style="30" customWidth="1"/>
    <col min="27" max="27" width="72.42578125" style="30" customWidth="1"/>
    <col min="28" max="28" width="14" style="30" customWidth="1"/>
    <col min="29" max="30" width="11.42578125" style="30" customWidth="1"/>
    <col min="31" max="16384" width="11.42578125" style="30"/>
  </cols>
  <sheetData>
    <row r="1" spans="2:27" ht="15"/>
    <row r="2" spans="2:27" ht="37.5" customHeight="1">
      <c r="B2" s="170" t="s">
        <v>22</v>
      </c>
      <c r="C2" s="170"/>
      <c r="D2" s="170"/>
      <c r="E2" s="170"/>
      <c r="F2" s="170"/>
      <c r="G2" s="170"/>
      <c r="H2" s="170"/>
      <c r="I2" s="170"/>
      <c r="J2" s="170"/>
      <c r="K2" s="170"/>
      <c r="L2" s="170"/>
      <c r="M2" s="170"/>
      <c r="N2" s="170"/>
      <c r="O2" s="170"/>
      <c r="P2" s="170"/>
      <c r="Q2" s="170"/>
      <c r="R2" s="170"/>
      <c r="S2" s="170"/>
      <c r="T2" s="170"/>
      <c r="U2" s="170"/>
      <c r="V2" s="170"/>
      <c r="W2" s="170"/>
      <c r="X2" s="170"/>
      <c r="Y2" s="170"/>
      <c r="Z2" s="170"/>
      <c r="AA2" s="170"/>
    </row>
    <row r="3" spans="2:27" ht="39.75" customHeight="1">
      <c r="B3" s="170" t="s">
        <v>23</v>
      </c>
      <c r="C3" s="170"/>
      <c r="D3" s="170"/>
      <c r="E3" s="170"/>
      <c r="F3" s="170"/>
      <c r="G3" s="170"/>
      <c r="H3" s="170"/>
      <c r="I3" s="170"/>
      <c r="J3" s="170"/>
      <c r="K3" s="170"/>
      <c r="L3" s="170"/>
      <c r="M3" s="170"/>
      <c r="N3" s="170"/>
      <c r="O3" s="170"/>
      <c r="P3" s="170"/>
      <c r="Q3" s="170"/>
      <c r="R3" s="170"/>
      <c r="S3" s="170"/>
      <c r="T3" s="170"/>
      <c r="U3" s="170"/>
      <c r="V3" s="171"/>
      <c r="W3" s="171"/>
      <c r="X3" s="171"/>
      <c r="Y3" s="171"/>
      <c r="Z3" s="171"/>
      <c r="AA3" s="171"/>
    </row>
    <row r="4" spans="2:27" ht="31.5" customHeight="1">
      <c r="B4" s="140" t="s">
        <v>24</v>
      </c>
      <c r="C4" s="140"/>
      <c r="D4" s="140"/>
      <c r="E4" s="140"/>
      <c r="F4" s="140"/>
      <c r="G4" s="140"/>
      <c r="H4" s="140" t="s">
        <v>25</v>
      </c>
      <c r="I4" s="140"/>
      <c r="J4" s="140"/>
      <c r="K4" s="140"/>
      <c r="L4" s="140"/>
      <c r="M4" s="140"/>
      <c r="N4" s="140"/>
      <c r="O4" s="140"/>
      <c r="P4" s="149" t="s">
        <v>26</v>
      </c>
      <c r="Q4" s="150"/>
      <c r="R4" s="150"/>
      <c r="S4" s="150"/>
      <c r="T4" s="150"/>
      <c r="U4" s="150"/>
      <c r="V4" s="172" t="s">
        <v>27</v>
      </c>
      <c r="W4" s="172"/>
      <c r="X4" s="172"/>
      <c r="Y4" s="172"/>
      <c r="Z4" s="172"/>
      <c r="AA4" s="172"/>
    </row>
    <row r="5" spans="2:27" ht="15.75" customHeight="1">
      <c r="B5" s="141" t="s">
        <v>28</v>
      </c>
      <c r="C5" s="141" t="s">
        <v>29</v>
      </c>
      <c r="D5" s="141" t="s">
        <v>9</v>
      </c>
      <c r="E5" s="141" t="s">
        <v>30</v>
      </c>
      <c r="F5" s="141"/>
      <c r="G5" s="141"/>
      <c r="H5" s="141" t="s">
        <v>31</v>
      </c>
      <c r="I5" s="141" t="s">
        <v>32</v>
      </c>
      <c r="J5" s="141"/>
      <c r="K5" s="141"/>
      <c r="L5" s="152" t="s">
        <v>33</v>
      </c>
      <c r="M5" s="152"/>
      <c r="N5" s="152"/>
      <c r="O5" s="152"/>
      <c r="P5" s="143" t="s">
        <v>34</v>
      </c>
      <c r="Q5" s="144"/>
      <c r="R5" s="141" t="s">
        <v>35</v>
      </c>
      <c r="S5" s="142" t="s">
        <v>36</v>
      </c>
      <c r="T5" s="142" t="s">
        <v>37</v>
      </c>
      <c r="U5" s="151" t="s">
        <v>38</v>
      </c>
      <c r="V5" s="106" t="s">
        <v>39</v>
      </c>
      <c r="W5" s="107" t="s">
        <v>40</v>
      </c>
      <c r="X5" s="107" t="s">
        <v>41</v>
      </c>
      <c r="Y5" s="107" t="s">
        <v>40</v>
      </c>
      <c r="Z5" s="107" t="s">
        <v>42</v>
      </c>
      <c r="AA5" s="107" t="s">
        <v>40</v>
      </c>
    </row>
    <row r="6" spans="2:27" ht="15.75" customHeight="1">
      <c r="B6" s="141"/>
      <c r="C6" s="141"/>
      <c r="D6" s="141"/>
      <c r="E6" s="141"/>
      <c r="F6" s="141"/>
      <c r="G6" s="141"/>
      <c r="H6" s="141"/>
      <c r="I6" s="141" t="s">
        <v>43</v>
      </c>
      <c r="J6" s="141"/>
      <c r="K6" s="141"/>
      <c r="L6" s="141" t="s">
        <v>44</v>
      </c>
      <c r="M6" s="141" t="s">
        <v>45</v>
      </c>
      <c r="N6" s="141"/>
      <c r="O6" s="141"/>
      <c r="P6" s="145"/>
      <c r="Q6" s="146"/>
      <c r="R6" s="141"/>
      <c r="S6" s="142"/>
      <c r="T6" s="142"/>
      <c r="U6" s="151"/>
      <c r="V6" s="106"/>
      <c r="W6" s="107"/>
      <c r="X6" s="107"/>
      <c r="Y6" s="107"/>
      <c r="Z6" s="107"/>
      <c r="AA6" s="107"/>
    </row>
    <row r="7" spans="2:27" ht="97.5">
      <c r="B7" s="141"/>
      <c r="C7" s="141"/>
      <c r="D7" s="141"/>
      <c r="E7" s="141"/>
      <c r="F7" s="141"/>
      <c r="G7" s="141"/>
      <c r="H7" s="141"/>
      <c r="I7" s="32" t="s">
        <v>46</v>
      </c>
      <c r="J7" s="33" t="s">
        <v>47</v>
      </c>
      <c r="K7" s="36" t="s">
        <v>48</v>
      </c>
      <c r="L7" s="141"/>
      <c r="M7" s="33" t="s">
        <v>46</v>
      </c>
      <c r="N7" s="33" t="s">
        <v>47</v>
      </c>
      <c r="O7" s="32" t="s">
        <v>49</v>
      </c>
      <c r="P7" s="147"/>
      <c r="Q7" s="148"/>
      <c r="R7" s="141"/>
      <c r="S7" s="142"/>
      <c r="T7" s="142"/>
      <c r="U7" s="151"/>
      <c r="V7" s="106"/>
      <c r="W7" s="107"/>
      <c r="X7" s="107"/>
      <c r="Y7" s="107"/>
      <c r="Z7" s="107"/>
      <c r="AA7" s="107"/>
    </row>
    <row r="8" spans="2:27" ht="215.25" customHeight="1">
      <c r="B8" s="119">
        <v>1</v>
      </c>
      <c r="C8" s="117" t="s">
        <v>50</v>
      </c>
      <c r="D8" s="153" t="s">
        <v>51</v>
      </c>
      <c r="E8" s="125" t="s">
        <v>52</v>
      </c>
      <c r="F8" s="125"/>
      <c r="G8" s="125"/>
      <c r="H8" s="154" t="s">
        <v>53</v>
      </c>
      <c r="I8" s="117">
        <v>2</v>
      </c>
      <c r="J8" s="117">
        <v>20</v>
      </c>
      <c r="K8" s="132" t="str">
        <f>IF(I8*J8=0," ",IF(OR(AND(I8=1,J8=5),AND(I8=1,J8=10),AND(I8=2,J8=10)),"Bajo",IF(OR(AND(I8=1,J8=20),AND(I8=2,J8=10),AND(I8=3,J8=5),AND(I8=4,J8=5),AND(I8=5,J8=5)),"Moderado",IF(OR(AND(I8=2,J8=20),AND(I8=3,J8=10),AND(I8=4,J8=10),AND(I8=5,J8=10)),"Alto",IF(OR(AND(I8=3,J8=20),AND(I8=4,J8=20),AND(I8=5,J8=20)),"Extremo","")))))</f>
        <v>Alto</v>
      </c>
      <c r="L8" s="125" t="s">
        <v>54</v>
      </c>
      <c r="M8" s="117">
        <v>1</v>
      </c>
      <c r="N8" s="117">
        <v>20</v>
      </c>
      <c r="O8" s="165" t="str">
        <f>IF(M8*N8=0," ",IF(OR(AND(M8=1,N8=5),AND(M8=1,N8=10),AND(M8=2,N8=10)),"Bajo",IF(OR(AND(M8=1,N8=20),AND(M8=2,N8=10),AND(M8=3,N8=5),AND(M8=4,N8=5),AND(M8=5,N8=5)),"Moderado",IF(OR(AND(M8=2,N8=20),AND(M8=3,N8=10),AND(M8=4,N8=10),AND(M8=5,N8=10)),"Alto",IF(OR(AND(M8=3,N8=20),AND(M8=4,N8=20),AND(M8=5,N8=20)),"Extremo","")))))</f>
        <v>Moderado</v>
      </c>
      <c r="P8" s="84" t="s">
        <v>55</v>
      </c>
      <c r="Q8" s="2" t="s">
        <v>56</v>
      </c>
      <c r="R8" s="13" t="s">
        <v>57</v>
      </c>
      <c r="S8" s="41">
        <v>44927</v>
      </c>
      <c r="T8" s="41">
        <v>45291</v>
      </c>
      <c r="U8" s="43">
        <v>1</v>
      </c>
      <c r="V8" s="97">
        <v>0.3</v>
      </c>
      <c r="W8" s="98" t="s">
        <v>58</v>
      </c>
      <c r="X8" s="96">
        <v>0.5</v>
      </c>
      <c r="Y8" s="99" t="s">
        <v>59</v>
      </c>
      <c r="Z8" s="82">
        <v>1</v>
      </c>
      <c r="AA8" s="13" t="s">
        <v>60</v>
      </c>
    </row>
    <row r="9" spans="2:27" ht="44.25" customHeight="1">
      <c r="B9" s="119"/>
      <c r="C9" s="117"/>
      <c r="D9" s="153"/>
      <c r="E9" s="125"/>
      <c r="F9" s="125"/>
      <c r="G9" s="125"/>
      <c r="H9" s="154"/>
      <c r="I9" s="117"/>
      <c r="J9" s="117"/>
      <c r="K9" s="132"/>
      <c r="L9" s="125"/>
      <c r="M9" s="117"/>
      <c r="N9" s="117"/>
      <c r="O9" s="165"/>
      <c r="P9" s="43"/>
      <c r="Q9" s="2"/>
      <c r="R9" s="13"/>
      <c r="S9" s="41"/>
      <c r="T9" s="41"/>
      <c r="U9" s="43"/>
      <c r="V9" s="92"/>
      <c r="W9" s="81"/>
      <c r="X9" s="81"/>
      <c r="Y9" s="81"/>
      <c r="Z9" s="81"/>
      <c r="AA9" s="81"/>
    </row>
    <row r="10" spans="2:27" ht="63">
      <c r="B10" s="119"/>
      <c r="C10" s="117"/>
      <c r="D10" s="153"/>
      <c r="E10" s="23" t="s">
        <v>61</v>
      </c>
      <c r="F10" s="26" t="s">
        <v>62</v>
      </c>
      <c r="G10" s="26"/>
      <c r="H10" s="154"/>
      <c r="I10" s="117"/>
      <c r="J10" s="117"/>
      <c r="K10" s="132"/>
      <c r="L10" s="26" t="s">
        <v>63</v>
      </c>
      <c r="M10" s="117"/>
      <c r="N10" s="117"/>
      <c r="O10" s="165"/>
      <c r="P10" s="43"/>
      <c r="Q10" s="2"/>
      <c r="R10" s="13"/>
      <c r="S10" s="41"/>
      <c r="T10" s="41"/>
      <c r="U10" s="43"/>
      <c r="V10" s="92"/>
      <c r="W10" s="81"/>
      <c r="X10" s="81"/>
      <c r="Y10" s="81"/>
      <c r="Z10" s="81"/>
      <c r="AA10" s="81"/>
    </row>
    <row r="11" spans="2:27" ht="78.75">
      <c r="B11" s="119"/>
      <c r="C11" s="117"/>
      <c r="D11" s="153"/>
      <c r="E11" s="154" t="s">
        <v>64</v>
      </c>
      <c r="F11" s="154" t="s">
        <v>65</v>
      </c>
      <c r="G11" s="125"/>
      <c r="H11" s="154"/>
      <c r="I11" s="117"/>
      <c r="J11" s="117"/>
      <c r="K11" s="132"/>
      <c r="L11" s="26" t="s">
        <v>66</v>
      </c>
      <c r="M11" s="117"/>
      <c r="N11" s="117"/>
      <c r="O11" s="165"/>
      <c r="P11" s="43"/>
      <c r="Q11" s="2"/>
      <c r="R11" s="13"/>
      <c r="S11" s="41"/>
      <c r="T11" s="41"/>
      <c r="U11" s="43"/>
      <c r="V11" s="92"/>
      <c r="W11" s="81"/>
      <c r="X11" s="81"/>
      <c r="Y11" s="81"/>
      <c r="Z11" s="81"/>
      <c r="AA11" s="81"/>
    </row>
    <row r="12" spans="2:27" ht="47.25">
      <c r="B12" s="119"/>
      <c r="C12" s="117"/>
      <c r="D12" s="153"/>
      <c r="E12" s="154"/>
      <c r="F12" s="154"/>
      <c r="G12" s="125"/>
      <c r="H12" s="154"/>
      <c r="I12" s="117"/>
      <c r="J12" s="117"/>
      <c r="K12" s="132"/>
      <c r="L12" s="23" t="s">
        <v>67</v>
      </c>
      <c r="M12" s="117"/>
      <c r="N12" s="117"/>
      <c r="O12" s="165"/>
      <c r="P12" s="43"/>
      <c r="Q12" s="2"/>
      <c r="R12" s="13"/>
      <c r="S12" s="41"/>
      <c r="T12" s="41"/>
      <c r="U12" s="43"/>
      <c r="V12" s="92"/>
      <c r="W12" s="81"/>
      <c r="X12" s="81"/>
      <c r="Y12" s="81"/>
      <c r="Z12" s="81"/>
      <c r="AA12" s="81"/>
    </row>
    <row r="13" spans="2:27" ht="53.25">
      <c r="B13" s="119"/>
      <c r="C13" s="117"/>
      <c r="D13" s="153"/>
      <c r="E13" s="23" t="s">
        <v>68</v>
      </c>
      <c r="F13" s="26" t="s">
        <v>69</v>
      </c>
      <c r="G13" s="2"/>
      <c r="H13" s="154"/>
      <c r="I13" s="117"/>
      <c r="J13" s="117"/>
      <c r="K13" s="132"/>
      <c r="L13" s="26" t="s">
        <v>70</v>
      </c>
      <c r="M13" s="117"/>
      <c r="N13" s="117"/>
      <c r="O13" s="165"/>
      <c r="P13" s="43"/>
      <c r="Q13" s="2"/>
      <c r="R13" s="13"/>
      <c r="S13" s="41"/>
      <c r="T13" s="41"/>
      <c r="U13" s="43"/>
      <c r="V13" s="92"/>
      <c r="W13" s="81"/>
      <c r="X13" s="81"/>
      <c r="Y13" s="81"/>
      <c r="Z13" s="81"/>
      <c r="AA13" s="81"/>
    </row>
    <row r="14" spans="2:27" ht="15.75" customHeight="1">
      <c r="B14" s="119"/>
      <c r="C14" s="117"/>
      <c r="D14" s="153"/>
      <c r="E14" s="125" t="s">
        <v>71</v>
      </c>
      <c r="F14" s="154" t="s">
        <v>72</v>
      </c>
      <c r="G14" s="154"/>
      <c r="H14" s="154"/>
      <c r="I14" s="117"/>
      <c r="J14" s="117"/>
      <c r="K14" s="132"/>
      <c r="L14" s="125" t="s">
        <v>73</v>
      </c>
      <c r="M14" s="117"/>
      <c r="N14" s="117"/>
      <c r="O14" s="165"/>
      <c r="P14" s="114" t="s">
        <v>74</v>
      </c>
      <c r="Q14" s="110" t="s">
        <v>75</v>
      </c>
      <c r="R14" s="154" t="s">
        <v>76</v>
      </c>
      <c r="S14" s="116">
        <v>44946</v>
      </c>
      <c r="T14" s="116">
        <v>45288</v>
      </c>
      <c r="U14" s="117">
        <v>1</v>
      </c>
      <c r="V14" s="173">
        <v>0.5</v>
      </c>
      <c r="W14" s="110" t="s">
        <v>77</v>
      </c>
      <c r="X14" s="167">
        <v>1</v>
      </c>
      <c r="Y14" s="154" t="s">
        <v>78</v>
      </c>
      <c r="Z14" s="167">
        <v>1</v>
      </c>
      <c r="AA14" s="154" t="s">
        <v>78</v>
      </c>
    </row>
    <row r="15" spans="2:27" ht="57" customHeight="1">
      <c r="B15" s="119"/>
      <c r="C15" s="117"/>
      <c r="D15" s="153"/>
      <c r="E15" s="125"/>
      <c r="F15" s="154"/>
      <c r="G15" s="154"/>
      <c r="H15" s="154"/>
      <c r="I15" s="117"/>
      <c r="J15" s="117"/>
      <c r="K15" s="132"/>
      <c r="L15" s="125"/>
      <c r="M15" s="117"/>
      <c r="N15" s="117"/>
      <c r="O15" s="165"/>
      <c r="P15" s="115"/>
      <c r="Q15" s="110"/>
      <c r="R15" s="158"/>
      <c r="S15" s="168"/>
      <c r="T15" s="168"/>
      <c r="U15" s="168"/>
      <c r="V15" s="174"/>
      <c r="W15" s="175"/>
      <c r="X15" s="168"/>
      <c r="Y15" s="158"/>
      <c r="Z15" s="168"/>
      <c r="AA15" s="158"/>
    </row>
    <row r="16" spans="2:27" ht="36">
      <c r="B16" s="119"/>
      <c r="C16" s="117"/>
      <c r="D16" s="153"/>
      <c r="E16" s="125" t="s">
        <v>79</v>
      </c>
      <c r="F16" s="23" t="s">
        <v>80</v>
      </c>
      <c r="G16" s="25"/>
      <c r="H16" s="154"/>
      <c r="I16" s="117"/>
      <c r="J16" s="117"/>
      <c r="K16" s="132"/>
      <c r="L16" s="26" t="s">
        <v>81</v>
      </c>
      <c r="M16" s="117"/>
      <c r="N16" s="117"/>
      <c r="O16" s="165"/>
      <c r="P16" s="104"/>
      <c r="Q16" s="131"/>
      <c r="R16" s="166"/>
      <c r="S16" s="123"/>
      <c r="T16" s="123"/>
      <c r="U16" s="169"/>
      <c r="V16" s="173"/>
      <c r="W16" s="117"/>
      <c r="X16" s="117"/>
      <c r="Y16" s="117"/>
      <c r="Z16" s="117"/>
      <c r="AA16" s="117"/>
    </row>
    <row r="17" spans="2:27" ht="31.5">
      <c r="B17" s="119"/>
      <c r="C17" s="117"/>
      <c r="D17" s="153"/>
      <c r="E17" s="125"/>
      <c r="F17" s="23" t="s">
        <v>82</v>
      </c>
      <c r="G17" s="2"/>
      <c r="H17" s="154"/>
      <c r="I17" s="117"/>
      <c r="J17" s="117"/>
      <c r="K17" s="132"/>
      <c r="L17" s="26" t="s">
        <v>83</v>
      </c>
      <c r="M17" s="117"/>
      <c r="N17" s="117"/>
      <c r="O17" s="165"/>
      <c r="P17" s="105"/>
      <c r="Q17" s="131"/>
      <c r="R17" s="166"/>
      <c r="S17" s="123"/>
      <c r="T17" s="123"/>
      <c r="U17" s="169"/>
      <c r="V17" s="174"/>
      <c r="W17" s="168"/>
      <c r="X17" s="168"/>
      <c r="Y17" s="168"/>
      <c r="Z17" s="168"/>
      <c r="AA17" s="168"/>
    </row>
    <row r="18" spans="2:27" ht="126">
      <c r="B18" s="119"/>
      <c r="C18" s="117"/>
      <c r="D18" s="153"/>
      <c r="E18" s="26" t="s">
        <v>84</v>
      </c>
      <c r="F18" s="26" t="s">
        <v>62</v>
      </c>
      <c r="G18" s="2"/>
      <c r="H18" s="154"/>
      <c r="I18" s="117"/>
      <c r="J18" s="117"/>
      <c r="K18" s="132"/>
      <c r="L18" s="26" t="s">
        <v>85</v>
      </c>
      <c r="M18" s="117"/>
      <c r="N18" s="117"/>
      <c r="O18" s="165"/>
      <c r="P18" s="43"/>
      <c r="Q18" s="87"/>
      <c r="R18" s="22"/>
      <c r="S18" s="42"/>
      <c r="T18" s="42"/>
      <c r="U18" s="44"/>
      <c r="V18" s="92"/>
      <c r="W18" s="81"/>
      <c r="X18" s="81"/>
      <c r="Y18" s="81"/>
      <c r="Z18" s="81"/>
      <c r="AA18" s="81"/>
    </row>
    <row r="19" spans="2:27" ht="94.5">
      <c r="B19" s="119"/>
      <c r="C19" s="117"/>
      <c r="D19" s="153"/>
      <c r="E19" s="26" t="s">
        <v>86</v>
      </c>
      <c r="F19" s="23" t="s">
        <v>87</v>
      </c>
      <c r="G19" s="2"/>
      <c r="H19" s="154"/>
      <c r="I19" s="117"/>
      <c r="J19" s="117"/>
      <c r="K19" s="132"/>
      <c r="L19" s="26" t="s">
        <v>88</v>
      </c>
      <c r="M19" s="117"/>
      <c r="N19" s="117"/>
      <c r="O19" s="165"/>
      <c r="P19" s="43"/>
      <c r="Q19" s="87"/>
      <c r="R19" s="22"/>
      <c r="S19" s="42"/>
      <c r="T19" s="42"/>
      <c r="U19" s="44"/>
      <c r="V19" s="92"/>
      <c r="W19" s="81"/>
      <c r="X19" s="81"/>
      <c r="Y19" s="81"/>
      <c r="Z19" s="81"/>
      <c r="AA19" s="81"/>
    </row>
    <row r="20" spans="2:27" ht="78.75">
      <c r="B20" s="119"/>
      <c r="C20" s="117"/>
      <c r="D20" s="153"/>
      <c r="E20" s="23" t="s">
        <v>89</v>
      </c>
      <c r="F20" s="26" t="s">
        <v>90</v>
      </c>
      <c r="G20" s="2"/>
      <c r="H20" s="154"/>
      <c r="I20" s="117"/>
      <c r="J20" s="117"/>
      <c r="K20" s="132"/>
      <c r="L20" s="26" t="s">
        <v>91</v>
      </c>
      <c r="M20" s="117"/>
      <c r="N20" s="117"/>
      <c r="O20" s="165"/>
      <c r="P20" s="43"/>
      <c r="Q20" s="2"/>
      <c r="R20" s="13"/>
      <c r="S20" s="41"/>
      <c r="T20" s="41"/>
      <c r="U20" s="43"/>
      <c r="V20" s="92"/>
      <c r="W20" s="81"/>
      <c r="X20" s="81"/>
      <c r="Y20" s="81"/>
      <c r="Z20" s="81"/>
      <c r="AA20" s="81"/>
    </row>
    <row r="21" spans="2:27" ht="36.75" customHeight="1">
      <c r="B21" s="118">
        <v>2</v>
      </c>
      <c r="C21" s="117" t="s">
        <v>92</v>
      </c>
      <c r="D21" s="118" t="s">
        <v>16</v>
      </c>
      <c r="E21" s="120" t="s">
        <v>52</v>
      </c>
      <c r="F21" s="120"/>
      <c r="G21" s="133"/>
      <c r="H21" s="130" t="s">
        <v>93</v>
      </c>
      <c r="I21" s="118">
        <v>3</v>
      </c>
      <c r="J21" s="118">
        <v>20</v>
      </c>
      <c r="K21" s="156" t="str">
        <f>IF(I21*J21=0," ",IF(OR(AND(I21=1,J21=5),AND(I21=1,J21=10),AND(I21=2,J21=10)),"Bajo",IF(OR(AND(I21=1,J21=20),AND(I21=2,J21=10),AND(I21=3,J21=5),AND(I21=4,J21=5),AND(I21=5,J21=5)),"Moderado",IF(OR(AND(I21=2,J21=20),AND(I21=3,J21=10),AND(I21=4,J21=10),AND(I21=5,J21=10)),"Alto",IF(OR(AND(I21=3,J21=20),AND(I21=4,J21=20),AND(I21=5,J21=20)),"Extremo","")))))</f>
        <v>Extremo</v>
      </c>
      <c r="L21" s="125" t="s">
        <v>94</v>
      </c>
      <c r="M21" s="118">
        <v>1</v>
      </c>
      <c r="N21" s="118">
        <v>20</v>
      </c>
      <c r="O21" s="157" t="str">
        <f>IF(M21*N21=0," ",IF(OR(AND(M21=1,N21=5),AND(M21=1,N21=10),AND(M21=2,N21=10)),"Bajo",IF(OR(AND(M21=1,N21=20),AND(M21=2,N21=10),AND(M21=3,N21=5),AND(M21=4,N21=5),AND(M21=5,N21=5)),"Moderado",IF(OR(AND(M21=2,N21=20),AND(M21=3,N21=10),AND(M21=4,N21=10),AND(M21=5,N21=10)),"Alto",IF(OR(AND(M21=3,N21=20),AND(M21=4,N21=20),AND(M21=5,N21=20)),"Extremo","")))))</f>
        <v>Moderado</v>
      </c>
      <c r="P21" s="43" t="s">
        <v>55</v>
      </c>
      <c r="Q21" s="2" t="s">
        <v>95</v>
      </c>
      <c r="R21" s="60"/>
      <c r="S21" s="61"/>
      <c r="T21" s="61"/>
      <c r="U21" s="62"/>
      <c r="V21" s="92"/>
      <c r="W21" s="81"/>
      <c r="X21" s="81"/>
      <c r="Y21" s="81"/>
      <c r="Z21" s="81"/>
      <c r="AA21" s="81"/>
    </row>
    <row r="22" spans="2:27" ht="36.75" customHeight="1">
      <c r="B22" s="118"/>
      <c r="C22" s="117"/>
      <c r="D22" s="118"/>
      <c r="E22" s="121"/>
      <c r="F22" s="121"/>
      <c r="G22" s="134"/>
      <c r="H22" s="130"/>
      <c r="I22" s="118"/>
      <c r="J22" s="118"/>
      <c r="K22" s="156"/>
      <c r="L22" s="125"/>
      <c r="M22" s="118"/>
      <c r="N22" s="118"/>
      <c r="O22" s="157"/>
      <c r="P22" s="14"/>
      <c r="Q22" s="2"/>
      <c r="R22" s="13"/>
      <c r="S22" s="41"/>
      <c r="T22" s="41"/>
      <c r="U22" s="43"/>
      <c r="V22" s="92"/>
      <c r="W22" s="81"/>
      <c r="X22" s="81"/>
      <c r="Y22" s="81"/>
      <c r="Z22" s="81"/>
      <c r="AA22" s="81"/>
    </row>
    <row r="23" spans="2:27" ht="64.5" customHeight="1">
      <c r="B23" s="118"/>
      <c r="C23" s="117"/>
      <c r="D23" s="118"/>
      <c r="E23" s="122"/>
      <c r="F23" s="122"/>
      <c r="G23" s="135"/>
      <c r="H23" s="130"/>
      <c r="I23" s="118"/>
      <c r="J23" s="118"/>
      <c r="K23" s="156"/>
      <c r="L23" s="26" t="s">
        <v>63</v>
      </c>
      <c r="M23" s="118"/>
      <c r="N23" s="118"/>
      <c r="O23" s="157"/>
      <c r="P23" s="14"/>
      <c r="Q23" s="2"/>
      <c r="R23" s="13"/>
      <c r="S23" s="41"/>
      <c r="T23" s="41"/>
      <c r="U23" s="43"/>
      <c r="V23" s="92"/>
      <c r="W23" s="81"/>
      <c r="X23" s="81"/>
      <c r="Y23" s="81"/>
      <c r="Z23" s="81"/>
      <c r="AA23" s="81"/>
    </row>
    <row r="24" spans="2:27" ht="252">
      <c r="B24" s="118"/>
      <c r="C24" s="117"/>
      <c r="D24" s="118"/>
      <c r="E24" s="26" t="s">
        <v>96</v>
      </c>
      <c r="F24" s="23" t="s">
        <v>97</v>
      </c>
      <c r="G24" s="2" t="s">
        <v>98</v>
      </c>
      <c r="H24" s="130"/>
      <c r="I24" s="118"/>
      <c r="J24" s="118"/>
      <c r="K24" s="156" t="str">
        <f>IF(I24*J24=0," ",IF(OR(AND(I24=1,J24=5),AND(I24=1,J24=10),AND(I24=2,J24=10)),"Bajo",IF(OR(AND(I24=1,J24=20),AND(I24=2,J24=10),AND(I24=3,J24=5),AND(I24=4,J24=5),AND(I24=5,J24=5)),"Moderado",IF(OR(AND(I24=2,J24=20),AND(I24=3,J24=10),AND(I24=4,J24=10),AND(I24=5,J24=10)),"Alto",IF(OR(AND(I24=3,J24=20),AND(I24=4,J24=20),AND(I24=5,J24=20)),"Extremo","")))))</f>
        <v xml:space="preserve"> </v>
      </c>
      <c r="L24" s="26" t="s">
        <v>99</v>
      </c>
      <c r="M24" s="118"/>
      <c r="N24" s="118"/>
      <c r="O24" s="157" t="str">
        <f>IF(M24*N24=0," ",IF(OR(AND(M24=1,N24=5),AND(M24=1,N24=10),AND(M24=2,N24=10)),"Bajo",IF(OR(AND(M24=1,N24=20),AND(M24=2,N24=10),AND(M24=3,N24=5),AND(M24=4,N24=5),AND(M24=5,N24=5)),"Moderado",IF(OR(AND(M24=2,N24=20),AND(M24=3,N24=10),AND(M24=4,N24=10),AND(M24=5,N24=10)),"Alto",IF(OR(AND(M24=3,N24=20),AND(M24=4,N24=20),AND(M24=5,N24=20)),"Extremo","")))))</f>
        <v xml:space="preserve"> </v>
      </c>
      <c r="P24" s="14"/>
      <c r="Q24" s="2"/>
      <c r="R24" s="13"/>
      <c r="S24" s="41"/>
      <c r="T24" s="41"/>
      <c r="U24" s="43"/>
      <c r="V24" s="92"/>
      <c r="W24" s="81"/>
      <c r="X24" s="81"/>
      <c r="Y24" s="81"/>
      <c r="Z24" s="81"/>
      <c r="AA24" s="81"/>
    </row>
    <row r="25" spans="2:27" ht="78.75">
      <c r="B25" s="118"/>
      <c r="C25" s="117"/>
      <c r="D25" s="118"/>
      <c r="E25" s="26" t="s">
        <v>100</v>
      </c>
      <c r="F25" s="26" t="s">
        <v>101</v>
      </c>
      <c r="G25" s="2"/>
      <c r="H25" s="130"/>
      <c r="I25" s="118"/>
      <c r="J25" s="118"/>
      <c r="K25" s="156"/>
      <c r="L25" s="26" t="s">
        <v>102</v>
      </c>
      <c r="M25" s="118"/>
      <c r="N25" s="118"/>
      <c r="O25" s="157"/>
      <c r="P25" s="14"/>
      <c r="Q25" s="2"/>
      <c r="R25" s="13"/>
      <c r="S25" s="41"/>
      <c r="T25" s="41"/>
      <c r="U25" s="43"/>
      <c r="V25" s="92"/>
      <c r="W25" s="81"/>
      <c r="X25" s="81"/>
      <c r="Y25" s="81"/>
      <c r="Z25" s="81"/>
      <c r="AA25" s="81"/>
    </row>
    <row r="26" spans="2:27" ht="63">
      <c r="B26" s="118"/>
      <c r="C26" s="117"/>
      <c r="D26" s="118"/>
      <c r="E26" s="26" t="s">
        <v>103</v>
      </c>
      <c r="F26" s="23" t="s">
        <v>104</v>
      </c>
      <c r="G26" s="2" t="s">
        <v>105</v>
      </c>
      <c r="H26" s="130"/>
      <c r="I26" s="118"/>
      <c r="J26" s="118"/>
      <c r="K26" s="156"/>
      <c r="L26" s="26" t="s">
        <v>106</v>
      </c>
      <c r="M26" s="118"/>
      <c r="N26" s="118"/>
      <c r="O26" s="157"/>
      <c r="P26" s="14"/>
      <c r="Q26" s="2"/>
      <c r="R26" s="13"/>
      <c r="S26" s="41"/>
      <c r="T26" s="43"/>
      <c r="U26" s="43"/>
      <c r="V26" s="92"/>
      <c r="W26" s="81"/>
      <c r="X26" s="81"/>
      <c r="Y26" s="81"/>
      <c r="Z26" s="81"/>
      <c r="AA26" s="81"/>
    </row>
    <row r="27" spans="2:27" ht="106.5">
      <c r="B27" s="118"/>
      <c r="C27" s="117"/>
      <c r="D27" s="118"/>
      <c r="E27" s="23" t="s">
        <v>68</v>
      </c>
      <c r="F27" s="26" t="s">
        <v>69</v>
      </c>
      <c r="G27" s="2"/>
      <c r="H27" s="130"/>
      <c r="I27" s="118"/>
      <c r="J27" s="118"/>
      <c r="K27" s="156"/>
      <c r="L27" s="26" t="s">
        <v>70</v>
      </c>
      <c r="M27" s="118"/>
      <c r="N27" s="118"/>
      <c r="O27" s="157"/>
      <c r="P27" s="85" t="s">
        <v>107</v>
      </c>
      <c r="Q27" s="2" t="s">
        <v>108</v>
      </c>
      <c r="R27" s="13" t="s">
        <v>109</v>
      </c>
      <c r="S27" s="41">
        <v>44946</v>
      </c>
      <c r="T27" s="41">
        <v>45288</v>
      </c>
      <c r="U27" s="43">
        <v>1</v>
      </c>
      <c r="V27" s="92">
        <v>0.2</v>
      </c>
      <c r="W27" s="91" t="s">
        <v>110</v>
      </c>
      <c r="X27" s="95">
        <v>1</v>
      </c>
      <c r="Y27" s="26" t="s">
        <v>111</v>
      </c>
      <c r="Z27" s="95">
        <v>1</v>
      </c>
      <c r="AA27" s="26" t="s">
        <v>111</v>
      </c>
    </row>
    <row r="28" spans="2:27" ht="94.5">
      <c r="B28" s="118"/>
      <c r="C28" s="117"/>
      <c r="D28" s="118"/>
      <c r="E28" s="26" t="s">
        <v>112</v>
      </c>
      <c r="F28" s="23" t="s">
        <v>113</v>
      </c>
      <c r="G28" s="2"/>
      <c r="H28" s="130"/>
      <c r="I28" s="118"/>
      <c r="J28" s="118"/>
      <c r="K28" s="156"/>
      <c r="L28" s="26" t="s">
        <v>114</v>
      </c>
      <c r="M28" s="118"/>
      <c r="N28" s="118"/>
      <c r="O28" s="157"/>
      <c r="P28" s="14"/>
      <c r="Q28" s="87"/>
      <c r="R28" s="22"/>
      <c r="S28" s="42"/>
      <c r="T28" s="44"/>
      <c r="U28" s="44"/>
      <c r="V28" s="92"/>
      <c r="W28" s="81"/>
      <c r="X28" s="81"/>
      <c r="Y28" s="81"/>
      <c r="Z28" s="81"/>
      <c r="AA28" s="81"/>
    </row>
    <row r="29" spans="2:27" ht="39" customHeight="1">
      <c r="B29" s="119">
        <v>3</v>
      </c>
      <c r="C29" s="117" t="s">
        <v>115</v>
      </c>
      <c r="D29" s="118" t="s">
        <v>116</v>
      </c>
      <c r="E29" s="125" t="s">
        <v>52</v>
      </c>
      <c r="F29" s="125"/>
      <c r="G29" s="125"/>
      <c r="H29" s="130" t="s">
        <v>93</v>
      </c>
      <c r="I29" s="118">
        <v>3</v>
      </c>
      <c r="J29" s="118">
        <v>20</v>
      </c>
      <c r="K29" s="156" t="str">
        <f>IF(I29*J29=0," ",IF(OR(AND(I29=1,J29=5),AND(I29=1,J29=10),AND(I29=2,J29=10)),"Bajo",IF(OR(AND(I29=1,J29=20),AND(I29=2,J29=10),AND(I29=3,J29=5),AND(I29=4,J29=5),AND(I29=5,J29=5)),"Moderado",IF(OR(AND(I29=2,J29=20),AND(I29=3,J29=10),AND(I29=4,J29=10),AND(I29=5,J29=10)),"Alto",IF(OR(AND(I29=3,J29=20),AND(I29=4,J29=20),AND(I29=5,J29=20)),"Extremo","")))))</f>
        <v>Extremo</v>
      </c>
      <c r="L29" s="125" t="s">
        <v>94</v>
      </c>
      <c r="M29" s="118">
        <v>1</v>
      </c>
      <c r="N29" s="118">
        <v>20</v>
      </c>
      <c r="O29" s="157" t="str">
        <f>IF(M29*N29=0," ",IF(OR(AND(M29=1,N29=5),AND(M29=1,N29=10),AND(M29=2,N29=10)),"Bajo",IF(OR(AND(M29=1,N29=20),AND(M29=2,N29=10),AND(M29=3,N29=5),AND(M29=4,N29=5),AND(M29=5,N29=5)),"Moderado",IF(OR(AND(M29=2,N29=20),AND(M29=3,N29=10),AND(M29=4,N29=10),AND(M29=5,N29=10)),"Alto",IF(OR(AND(M29=3,N29=20),AND(M29=4,N29=20),AND(M29=5,N29=20)),"Extremo","")))))</f>
        <v>Moderado</v>
      </c>
      <c r="P29" s="43" t="s">
        <v>55</v>
      </c>
      <c r="Q29" s="2" t="s">
        <v>95</v>
      </c>
      <c r="R29" s="60"/>
      <c r="S29" s="61"/>
      <c r="T29" s="61"/>
      <c r="U29" s="62"/>
      <c r="V29" s="92"/>
      <c r="W29" s="81"/>
      <c r="X29" s="81"/>
      <c r="Y29" s="81"/>
      <c r="Z29" s="81"/>
      <c r="AA29" s="81"/>
    </row>
    <row r="30" spans="2:27" ht="39" customHeight="1">
      <c r="B30" s="119"/>
      <c r="C30" s="117"/>
      <c r="D30" s="118"/>
      <c r="E30" s="138"/>
      <c r="F30" s="138"/>
      <c r="G30" s="138"/>
      <c r="H30" s="130"/>
      <c r="I30" s="118"/>
      <c r="J30" s="118"/>
      <c r="K30" s="156"/>
      <c r="L30" s="125"/>
      <c r="M30" s="118"/>
      <c r="N30" s="118"/>
      <c r="O30" s="157"/>
      <c r="P30" s="14"/>
      <c r="Q30" s="2"/>
      <c r="R30" s="13"/>
      <c r="S30" s="41"/>
      <c r="T30" s="41"/>
      <c r="U30" s="43"/>
      <c r="V30" s="92"/>
      <c r="W30" s="81"/>
      <c r="X30" s="81"/>
      <c r="Y30" s="81"/>
      <c r="Z30" s="81"/>
      <c r="AA30" s="81"/>
    </row>
    <row r="31" spans="2:27" ht="66.75" customHeight="1">
      <c r="B31" s="119"/>
      <c r="C31" s="117"/>
      <c r="D31" s="118"/>
      <c r="E31" s="120" t="s">
        <v>117</v>
      </c>
      <c r="F31" s="120" t="s">
        <v>118</v>
      </c>
      <c r="G31" s="136"/>
      <c r="H31" s="130"/>
      <c r="I31" s="118"/>
      <c r="J31" s="118"/>
      <c r="K31" s="156"/>
      <c r="L31" s="26" t="s">
        <v>63</v>
      </c>
      <c r="M31" s="118"/>
      <c r="N31" s="118"/>
      <c r="O31" s="157"/>
      <c r="P31" s="14"/>
      <c r="Q31" s="2"/>
      <c r="R31" s="13"/>
      <c r="S31" s="41"/>
      <c r="T31" s="41"/>
      <c r="U31" s="43"/>
      <c r="V31" s="92"/>
      <c r="W31" s="81"/>
      <c r="X31" s="81"/>
      <c r="Y31" s="81"/>
      <c r="Z31" s="81"/>
      <c r="AA31" s="81"/>
    </row>
    <row r="32" spans="2:27">
      <c r="B32" s="119"/>
      <c r="C32" s="117"/>
      <c r="D32" s="118"/>
      <c r="E32" s="122"/>
      <c r="F32" s="122"/>
      <c r="G32" s="137"/>
      <c r="H32" s="130"/>
      <c r="I32" s="118"/>
      <c r="J32" s="118"/>
      <c r="K32" s="156" t="str">
        <f>IF(I32*J32=0," ",IF(OR(AND(I32=1,J32=5),AND(I32=1,J32=10),AND(I32=2,J32=10)),"Bajo",IF(OR(AND(I32=1,J32=20),AND(I32=2,J32=10),AND(I32=3,J32=5),AND(I32=4,J32=5),AND(I32=5,J32=5)),"Moderado",IF(OR(AND(I32=2,J32=20),AND(I32=3,J32=10),AND(I32=4,J32=10),AND(I32=5,J32=10)),"Alto",IF(OR(AND(I32=3,J32=20),AND(I32=4,J32=20),AND(I32=5,J32=20)),"Extremo","")))))</f>
        <v xml:space="preserve"> </v>
      </c>
      <c r="L32" s="26" t="s">
        <v>119</v>
      </c>
      <c r="M32" s="118"/>
      <c r="N32" s="118"/>
      <c r="O32" s="157" t="str">
        <f>IF(M32*N32=0," ",IF(OR(AND(M32=1,N32=5),AND(M32=1,N32=10),AND(M32=2,N32=10)),"Bajo",IF(OR(AND(M32=1,N32=20),AND(M32=2,N32=10),AND(M32=3,N32=5),AND(M32=4,N32=5),AND(M32=5,N32=5)),"Moderado",IF(OR(AND(M32=2,N32=20),AND(M32=3,N32=10),AND(M32=4,N32=10),AND(M32=5,N32=10)),"Alto",IF(OR(AND(M32=3,N32=20),AND(M32=4,N32=20),AND(M32=5,N32=20)),"Extremo","")))))</f>
        <v xml:space="preserve"> </v>
      </c>
      <c r="P32" s="14"/>
      <c r="Q32" s="87"/>
      <c r="R32" s="22"/>
      <c r="S32" s="42"/>
      <c r="T32" s="44"/>
      <c r="U32" s="44"/>
      <c r="V32" s="92"/>
      <c r="W32" s="81"/>
      <c r="X32" s="81"/>
      <c r="Y32" s="81"/>
      <c r="Z32" s="81"/>
      <c r="AA32" s="81"/>
    </row>
    <row r="33" spans="2:27" ht="31.5">
      <c r="B33" s="119"/>
      <c r="C33" s="117"/>
      <c r="D33" s="118"/>
      <c r="E33" s="125" t="s">
        <v>120</v>
      </c>
      <c r="F33" s="26" t="s">
        <v>121</v>
      </c>
      <c r="G33" s="125" t="s">
        <v>122</v>
      </c>
      <c r="H33" s="130"/>
      <c r="I33" s="118"/>
      <c r="J33" s="118"/>
      <c r="K33" s="156"/>
      <c r="L33" s="26" t="s">
        <v>123</v>
      </c>
      <c r="M33" s="118"/>
      <c r="N33" s="118"/>
      <c r="O33" s="157"/>
      <c r="P33" s="14"/>
      <c r="Q33" s="87"/>
      <c r="R33" s="22"/>
      <c r="S33" s="42"/>
      <c r="T33" s="44"/>
      <c r="U33" s="44"/>
      <c r="V33" s="92"/>
      <c r="W33" s="81"/>
      <c r="X33" s="81"/>
      <c r="Y33" s="81"/>
      <c r="Z33" s="81"/>
      <c r="AA33" s="81"/>
    </row>
    <row r="34" spans="2:27" ht="47.25">
      <c r="B34" s="119"/>
      <c r="C34" s="117"/>
      <c r="D34" s="118"/>
      <c r="E34" s="125"/>
      <c r="F34" s="26" t="s">
        <v>124</v>
      </c>
      <c r="G34" s="125"/>
      <c r="H34" s="130"/>
      <c r="I34" s="118"/>
      <c r="J34" s="118"/>
      <c r="K34" s="156"/>
      <c r="L34" s="26" t="s">
        <v>125</v>
      </c>
      <c r="M34" s="118"/>
      <c r="N34" s="118"/>
      <c r="O34" s="157"/>
      <c r="P34" s="14"/>
      <c r="Q34" s="2"/>
      <c r="R34" s="13"/>
      <c r="S34" s="41"/>
      <c r="T34" s="41"/>
      <c r="U34" s="43"/>
      <c r="V34" s="92"/>
      <c r="W34" s="81"/>
      <c r="X34" s="81"/>
      <c r="Y34" s="81"/>
      <c r="Z34" s="81"/>
      <c r="AA34" s="81"/>
    </row>
    <row r="35" spans="2:27" ht="126">
      <c r="B35" s="119"/>
      <c r="C35" s="117"/>
      <c r="D35" s="118"/>
      <c r="E35" s="26" t="s">
        <v>126</v>
      </c>
      <c r="F35" s="26" t="s">
        <v>127</v>
      </c>
      <c r="G35" s="9" t="s">
        <v>128</v>
      </c>
      <c r="H35" s="130"/>
      <c r="I35" s="118"/>
      <c r="J35" s="118"/>
      <c r="K35" s="156"/>
      <c r="L35" s="23" t="s">
        <v>129</v>
      </c>
      <c r="M35" s="118"/>
      <c r="N35" s="118"/>
      <c r="O35" s="157"/>
      <c r="P35" s="14"/>
      <c r="Q35" s="87"/>
      <c r="R35" s="22"/>
      <c r="S35" s="42"/>
      <c r="T35" s="44"/>
      <c r="U35" s="44"/>
      <c r="V35" s="92"/>
      <c r="W35" s="81"/>
      <c r="X35" s="81"/>
      <c r="Y35" s="81"/>
      <c r="Z35" s="81"/>
      <c r="AA35" s="81"/>
    </row>
    <row r="36" spans="2:27" ht="126">
      <c r="B36" s="119"/>
      <c r="C36" s="117"/>
      <c r="D36" s="118"/>
      <c r="E36" s="46" t="s">
        <v>130</v>
      </c>
      <c r="F36" s="26" t="s">
        <v>131</v>
      </c>
      <c r="G36" s="9" t="s">
        <v>132</v>
      </c>
      <c r="H36" s="130"/>
      <c r="I36" s="118"/>
      <c r="J36" s="118"/>
      <c r="K36" s="156"/>
      <c r="L36" s="26" t="s">
        <v>133</v>
      </c>
      <c r="M36" s="118"/>
      <c r="N36" s="118"/>
      <c r="O36" s="157"/>
      <c r="P36" s="14"/>
      <c r="Q36" s="88"/>
      <c r="R36" s="22"/>
      <c r="S36" s="42"/>
      <c r="T36" s="38"/>
      <c r="U36" s="38"/>
      <c r="V36" s="92"/>
      <c r="W36" s="81"/>
      <c r="X36" s="81"/>
      <c r="Y36" s="81"/>
      <c r="Z36" s="81"/>
      <c r="AA36" s="81"/>
    </row>
    <row r="37" spans="2:27" ht="63">
      <c r="B37" s="119"/>
      <c r="C37" s="117"/>
      <c r="D37" s="118"/>
      <c r="E37" s="46" t="s">
        <v>134</v>
      </c>
      <c r="F37" s="26" t="s">
        <v>135</v>
      </c>
      <c r="G37" s="9"/>
      <c r="H37" s="130"/>
      <c r="I37" s="118"/>
      <c r="J37" s="118"/>
      <c r="K37" s="156"/>
      <c r="L37" s="26" t="s">
        <v>136</v>
      </c>
      <c r="M37" s="118"/>
      <c r="N37" s="118"/>
      <c r="O37" s="157"/>
      <c r="P37" s="14"/>
      <c r="Q37" s="87"/>
      <c r="R37" s="22"/>
      <c r="S37" s="42"/>
      <c r="T37" s="44"/>
      <c r="U37" s="44"/>
      <c r="V37" s="92"/>
      <c r="W37" s="81"/>
      <c r="X37" s="81"/>
      <c r="Y37" s="81"/>
      <c r="Z37" s="81"/>
      <c r="AA37" s="81"/>
    </row>
    <row r="38" spans="2:27" ht="36.75" customHeight="1">
      <c r="B38" s="139">
        <v>4</v>
      </c>
      <c r="C38" s="117" t="s">
        <v>137</v>
      </c>
      <c r="D38" s="117" t="s">
        <v>138</v>
      </c>
      <c r="E38" s="120" t="s">
        <v>52</v>
      </c>
      <c r="F38" s="120"/>
      <c r="G38" s="133"/>
      <c r="H38" s="154" t="s">
        <v>139</v>
      </c>
      <c r="I38" s="117">
        <v>2</v>
      </c>
      <c r="J38" s="117">
        <v>20</v>
      </c>
      <c r="K38" s="132" t="str">
        <f>IF(I38*J38=0," ",IF(OR(AND(I38=1,J38=5),AND(I38=1,J38=10),AND(I38=2,J38=10)),"Bajo",IF(OR(AND(I38=1,J38=20),AND(I38=2,J38=10),AND(I38=3,J38=5),AND(I38=4,J38=5),AND(I38=5,J38=5)),"Moderado",IF(OR(AND(I38=2,J38=20),AND(I38=3,J38=10),AND(I38=4,J38=10),AND(I38=5,J38=10)),"Alto",IF(OR(AND(I38=3,J38=20),AND(I38=4,J38=20),AND(I38=5,J38=20)),"Extremo","")))))</f>
        <v>Alto</v>
      </c>
      <c r="L38" s="124" t="s">
        <v>94</v>
      </c>
      <c r="M38" s="117">
        <v>1</v>
      </c>
      <c r="N38" s="117">
        <v>20</v>
      </c>
      <c r="O38" s="165" t="str">
        <f>IF(M38*N38=0," ",IF(OR(AND(M38=1,N38=5),AND(M38=1,N38=10),AND(M38=2,N38=10)),"Bajo",IF(OR(AND(M38=1,N38=20),AND(M38=2,N38=10),AND(M38=3,N38=5),AND(M38=4,N38=5),AND(M38=5,N38=5)),"Moderado",IF(OR(AND(M38=2,N38=20),AND(M38=3,N38=10),AND(M38=4,N38=10),AND(M38=5,N38=10)),"Alto",IF(OR(AND(M38=3,N38=20),AND(M38=4,N38=20),AND(M38=5,N38=20)),"Extremo","")))))</f>
        <v>Moderado</v>
      </c>
      <c r="P38" s="43" t="s">
        <v>55</v>
      </c>
      <c r="Q38" s="2" t="s">
        <v>95</v>
      </c>
      <c r="R38" s="60"/>
      <c r="S38" s="61"/>
      <c r="T38" s="61"/>
      <c r="U38" s="62"/>
      <c r="V38" s="92"/>
      <c r="W38" s="81"/>
      <c r="X38" s="81"/>
      <c r="Y38" s="81"/>
      <c r="Z38" s="81"/>
      <c r="AA38" s="81"/>
    </row>
    <row r="39" spans="2:27" ht="36.75" customHeight="1">
      <c r="B39" s="139"/>
      <c r="C39" s="117"/>
      <c r="D39" s="117"/>
      <c r="E39" s="121"/>
      <c r="F39" s="121"/>
      <c r="G39" s="134"/>
      <c r="H39" s="154"/>
      <c r="I39" s="117"/>
      <c r="J39" s="117"/>
      <c r="K39" s="132"/>
      <c r="L39" s="124"/>
      <c r="M39" s="117"/>
      <c r="N39" s="117"/>
      <c r="O39" s="165"/>
      <c r="P39" s="43"/>
      <c r="Q39" s="2"/>
      <c r="R39" s="13"/>
      <c r="S39" s="41"/>
      <c r="T39" s="41"/>
      <c r="U39" s="43"/>
      <c r="V39" s="92"/>
      <c r="W39" s="81"/>
      <c r="X39" s="81"/>
      <c r="Y39" s="81"/>
      <c r="Z39" s="81"/>
      <c r="AA39" s="81"/>
    </row>
    <row r="40" spans="2:27" ht="71.25" customHeight="1">
      <c r="B40" s="139"/>
      <c r="C40" s="117"/>
      <c r="D40" s="117"/>
      <c r="E40" s="122"/>
      <c r="F40" s="122"/>
      <c r="G40" s="135"/>
      <c r="H40" s="154"/>
      <c r="I40" s="117"/>
      <c r="J40" s="117"/>
      <c r="K40" s="132"/>
      <c r="L40" s="26" t="s">
        <v>63</v>
      </c>
      <c r="M40" s="117"/>
      <c r="N40" s="117"/>
      <c r="O40" s="165"/>
      <c r="P40" s="43"/>
      <c r="Q40" s="2"/>
      <c r="R40" s="13"/>
      <c r="S40" s="41"/>
      <c r="T40" s="41"/>
      <c r="U40" s="43"/>
      <c r="V40" s="92"/>
      <c r="W40" s="81"/>
      <c r="X40" s="81"/>
      <c r="Y40" s="81"/>
      <c r="Z40" s="81"/>
      <c r="AA40" s="81"/>
    </row>
    <row r="41" spans="2:27" ht="104.25" customHeight="1">
      <c r="B41" s="139"/>
      <c r="C41" s="117"/>
      <c r="D41" s="117"/>
      <c r="E41" s="125" t="s">
        <v>140</v>
      </c>
      <c r="F41" s="26" t="s">
        <v>141</v>
      </c>
      <c r="G41" s="9" t="s">
        <v>142</v>
      </c>
      <c r="H41" s="154"/>
      <c r="I41" s="117"/>
      <c r="J41" s="117"/>
      <c r="K41" s="132"/>
      <c r="L41" s="124" t="s">
        <v>143</v>
      </c>
      <c r="M41" s="117"/>
      <c r="N41" s="117"/>
      <c r="O41" s="165"/>
      <c r="P41" s="114" t="s">
        <v>144</v>
      </c>
      <c r="Q41" s="110" t="s">
        <v>145</v>
      </c>
      <c r="R41" s="154" t="s">
        <v>146</v>
      </c>
      <c r="S41" s="116">
        <v>44936</v>
      </c>
      <c r="T41" s="116">
        <v>45277</v>
      </c>
      <c r="U41" s="117">
        <v>1</v>
      </c>
      <c r="V41" s="109">
        <v>0.3</v>
      </c>
      <c r="W41" s="110" t="s">
        <v>147</v>
      </c>
      <c r="X41" s="102">
        <v>1</v>
      </c>
      <c r="Y41" s="104" t="s">
        <v>148</v>
      </c>
      <c r="Z41" s="102">
        <v>1</v>
      </c>
      <c r="AA41" s="104" t="s">
        <v>148</v>
      </c>
    </row>
    <row r="42" spans="2:27" ht="47.25" customHeight="1">
      <c r="B42" s="139"/>
      <c r="C42" s="117"/>
      <c r="D42" s="117"/>
      <c r="E42" s="125"/>
      <c r="F42" s="26" t="s">
        <v>149</v>
      </c>
      <c r="G42" s="9" t="s">
        <v>150</v>
      </c>
      <c r="H42" s="154"/>
      <c r="I42" s="117"/>
      <c r="J42" s="117"/>
      <c r="K42" s="132"/>
      <c r="L42" s="124"/>
      <c r="M42" s="117"/>
      <c r="N42" s="117"/>
      <c r="O42" s="165"/>
      <c r="P42" s="115"/>
      <c r="Q42" s="110"/>
      <c r="R42" s="154"/>
      <c r="S42" s="116"/>
      <c r="T42" s="116"/>
      <c r="U42" s="117"/>
      <c r="V42" s="109"/>
      <c r="W42" s="110"/>
      <c r="X42" s="103"/>
      <c r="Y42" s="105"/>
      <c r="Z42" s="103"/>
      <c r="AA42" s="105"/>
    </row>
    <row r="43" spans="2:27" ht="53.25">
      <c r="B43" s="139"/>
      <c r="C43" s="117"/>
      <c r="D43" s="117"/>
      <c r="E43" s="26" t="s">
        <v>151</v>
      </c>
      <c r="F43" s="26" t="s">
        <v>152</v>
      </c>
      <c r="G43" s="9" t="s">
        <v>153</v>
      </c>
      <c r="H43" s="154"/>
      <c r="I43" s="117"/>
      <c r="J43" s="117"/>
      <c r="K43" s="132"/>
      <c r="L43" s="26" t="s">
        <v>154</v>
      </c>
      <c r="M43" s="117"/>
      <c r="N43" s="117"/>
      <c r="O43" s="165"/>
      <c r="P43" s="43"/>
      <c r="Q43" s="2"/>
      <c r="R43" s="13"/>
      <c r="S43" s="41"/>
      <c r="T43" s="41"/>
      <c r="U43" s="43"/>
      <c r="V43" s="94"/>
      <c r="W43" s="91"/>
      <c r="X43" s="81"/>
      <c r="Y43" s="81"/>
      <c r="Z43" s="81"/>
      <c r="AA43" s="81"/>
    </row>
    <row r="44" spans="2:27" ht="78.75">
      <c r="B44" s="139"/>
      <c r="C44" s="117"/>
      <c r="D44" s="117"/>
      <c r="E44" s="26" t="s">
        <v>155</v>
      </c>
      <c r="F44" s="26" t="s">
        <v>156</v>
      </c>
      <c r="G44" s="9"/>
      <c r="H44" s="154"/>
      <c r="I44" s="117"/>
      <c r="J44" s="117"/>
      <c r="K44" s="132"/>
      <c r="L44" s="26" t="s">
        <v>157</v>
      </c>
      <c r="M44" s="117"/>
      <c r="N44" s="117"/>
      <c r="O44" s="165"/>
      <c r="P44" s="43"/>
      <c r="Q44" s="87"/>
      <c r="R44" s="22"/>
      <c r="S44" s="42"/>
      <c r="T44" s="42"/>
      <c r="U44" s="44"/>
      <c r="V44" s="92"/>
      <c r="W44" s="91"/>
      <c r="X44" s="81"/>
      <c r="Y44" s="81"/>
      <c r="Z44" s="81"/>
      <c r="AA44" s="81"/>
    </row>
    <row r="45" spans="2:27" ht="78.75">
      <c r="B45" s="139"/>
      <c r="C45" s="117"/>
      <c r="D45" s="117"/>
      <c r="E45" s="26" t="s">
        <v>158</v>
      </c>
      <c r="F45" s="26" t="s">
        <v>159</v>
      </c>
      <c r="G45" s="9"/>
      <c r="H45" s="154"/>
      <c r="I45" s="117"/>
      <c r="J45" s="117"/>
      <c r="K45" s="132"/>
      <c r="L45" s="26" t="s">
        <v>160</v>
      </c>
      <c r="M45" s="117"/>
      <c r="N45" s="117"/>
      <c r="O45" s="165"/>
      <c r="P45" s="43"/>
      <c r="Q45" s="87"/>
      <c r="R45" s="22"/>
      <c r="S45" s="42"/>
      <c r="T45" s="42"/>
      <c r="U45" s="44"/>
      <c r="V45" s="92"/>
      <c r="W45" s="91"/>
      <c r="X45" s="81"/>
      <c r="Y45" s="81"/>
      <c r="Z45" s="81"/>
      <c r="AA45" s="81"/>
    </row>
    <row r="46" spans="2:27" ht="47.25">
      <c r="B46" s="139"/>
      <c r="C46" s="117"/>
      <c r="D46" s="117"/>
      <c r="E46" s="26" t="s">
        <v>161</v>
      </c>
      <c r="F46" s="26"/>
      <c r="G46" s="9"/>
      <c r="H46" s="154"/>
      <c r="I46" s="117"/>
      <c r="J46" s="117"/>
      <c r="K46" s="132"/>
      <c r="L46" s="26" t="s">
        <v>162</v>
      </c>
      <c r="M46" s="117"/>
      <c r="N46" s="117"/>
      <c r="O46" s="165"/>
      <c r="P46" s="43"/>
      <c r="Q46" s="87"/>
      <c r="R46" s="22"/>
      <c r="S46" s="42"/>
      <c r="T46" s="42"/>
      <c r="U46" s="44"/>
      <c r="V46" s="94"/>
      <c r="W46" s="91"/>
      <c r="X46" s="81"/>
      <c r="Y46" s="81"/>
      <c r="Z46" s="81"/>
      <c r="AA46" s="81"/>
    </row>
    <row r="47" spans="2:27" ht="115.5" customHeight="1">
      <c r="B47" s="139"/>
      <c r="C47" s="117"/>
      <c r="D47" s="117"/>
      <c r="E47" s="125" t="s">
        <v>163</v>
      </c>
      <c r="F47" s="125" t="s">
        <v>164</v>
      </c>
      <c r="G47" s="124" t="s">
        <v>165</v>
      </c>
      <c r="H47" s="154"/>
      <c r="I47" s="117"/>
      <c r="J47" s="117"/>
      <c r="K47" s="132"/>
      <c r="L47" s="124" t="s">
        <v>166</v>
      </c>
      <c r="M47" s="117"/>
      <c r="N47" s="117"/>
      <c r="O47" s="165"/>
      <c r="P47" s="84" t="s">
        <v>167</v>
      </c>
      <c r="Q47" s="2" t="s">
        <v>168</v>
      </c>
      <c r="R47" s="13" t="s">
        <v>169</v>
      </c>
      <c r="S47" s="41">
        <v>44936</v>
      </c>
      <c r="T47" s="41">
        <v>45277</v>
      </c>
      <c r="U47" s="43">
        <v>1</v>
      </c>
      <c r="V47" s="82">
        <v>0.2</v>
      </c>
      <c r="W47" s="2" t="s">
        <v>170</v>
      </c>
      <c r="X47" s="82">
        <v>0.7</v>
      </c>
      <c r="Y47" s="13" t="s">
        <v>171</v>
      </c>
      <c r="Z47" s="81"/>
      <c r="AA47" s="81"/>
    </row>
    <row r="48" spans="2:27" ht="105.75" customHeight="1">
      <c r="B48" s="139"/>
      <c r="C48" s="117"/>
      <c r="D48" s="117"/>
      <c r="E48" s="125"/>
      <c r="F48" s="125"/>
      <c r="G48" s="124"/>
      <c r="H48" s="154"/>
      <c r="I48" s="117"/>
      <c r="J48" s="117"/>
      <c r="K48" s="132"/>
      <c r="L48" s="124"/>
      <c r="M48" s="117"/>
      <c r="N48" s="117"/>
      <c r="O48" s="165"/>
      <c r="P48" s="84" t="s">
        <v>172</v>
      </c>
      <c r="Q48" s="2" t="s">
        <v>173</v>
      </c>
      <c r="R48" s="13" t="s">
        <v>169</v>
      </c>
      <c r="S48" s="41">
        <v>44936</v>
      </c>
      <c r="T48" s="41">
        <v>45277</v>
      </c>
      <c r="U48" s="43">
        <v>1</v>
      </c>
      <c r="V48" s="82">
        <v>0.45</v>
      </c>
      <c r="W48" s="2" t="s">
        <v>174</v>
      </c>
      <c r="X48" s="82">
        <v>0.8</v>
      </c>
      <c r="Y48" s="13" t="s">
        <v>175</v>
      </c>
      <c r="Z48" s="81"/>
      <c r="AA48" s="81"/>
    </row>
    <row r="49" spans="2:27" ht="171.75" customHeight="1">
      <c r="B49" s="139"/>
      <c r="C49" s="117"/>
      <c r="D49" s="117"/>
      <c r="E49" s="125"/>
      <c r="F49" s="125"/>
      <c r="G49" s="124"/>
      <c r="H49" s="154"/>
      <c r="I49" s="117"/>
      <c r="J49" s="117"/>
      <c r="K49" s="132"/>
      <c r="L49" s="124"/>
      <c r="M49" s="117"/>
      <c r="N49" s="117"/>
      <c r="O49" s="165"/>
      <c r="P49" s="84" t="s">
        <v>176</v>
      </c>
      <c r="Q49" s="2" t="s">
        <v>177</v>
      </c>
      <c r="R49" s="13" t="s">
        <v>169</v>
      </c>
      <c r="S49" s="41">
        <v>44936</v>
      </c>
      <c r="T49" s="41">
        <v>45277</v>
      </c>
      <c r="U49" s="63">
        <v>1</v>
      </c>
      <c r="V49" s="82">
        <v>0.35</v>
      </c>
      <c r="W49" s="2" t="s">
        <v>178</v>
      </c>
      <c r="X49" s="82">
        <v>0.6</v>
      </c>
      <c r="Y49" s="13" t="s">
        <v>179</v>
      </c>
      <c r="Z49" s="81"/>
      <c r="AA49" s="81"/>
    </row>
    <row r="50" spans="2:27" ht="72" customHeight="1">
      <c r="B50" s="139"/>
      <c r="C50" s="117"/>
      <c r="D50" s="117"/>
      <c r="E50" s="125"/>
      <c r="F50" s="125"/>
      <c r="G50" s="124"/>
      <c r="H50" s="154"/>
      <c r="I50" s="117"/>
      <c r="J50" s="117"/>
      <c r="K50" s="132"/>
      <c r="L50" s="124"/>
      <c r="M50" s="117"/>
      <c r="N50" s="117"/>
      <c r="O50" s="165"/>
      <c r="P50" s="84" t="s">
        <v>180</v>
      </c>
      <c r="Q50" s="2" t="s">
        <v>181</v>
      </c>
      <c r="R50" s="13" t="s">
        <v>169</v>
      </c>
      <c r="S50" s="41">
        <v>44936</v>
      </c>
      <c r="T50" s="41">
        <v>45277</v>
      </c>
      <c r="U50" s="43">
        <v>1</v>
      </c>
      <c r="V50" s="95">
        <v>1</v>
      </c>
      <c r="W50" s="9" t="s">
        <v>182</v>
      </c>
      <c r="X50" s="95">
        <v>1</v>
      </c>
      <c r="Y50" s="9" t="s">
        <v>182</v>
      </c>
      <c r="Z50" s="95">
        <v>1</v>
      </c>
      <c r="AA50" s="9" t="s">
        <v>182</v>
      </c>
    </row>
    <row r="51" spans="2:27" ht="47.25">
      <c r="B51" s="139"/>
      <c r="C51" s="117"/>
      <c r="D51" s="117"/>
      <c r="E51" s="26" t="s">
        <v>183</v>
      </c>
      <c r="F51" s="26"/>
      <c r="G51" s="9"/>
      <c r="H51" s="154"/>
      <c r="I51" s="117"/>
      <c r="J51" s="117"/>
      <c r="K51" s="132"/>
      <c r="L51" s="26" t="s">
        <v>184</v>
      </c>
      <c r="M51" s="117"/>
      <c r="N51" s="117"/>
      <c r="O51" s="165"/>
      <c r="P51" s="43"/>
      <c r="Q51" s="89"/>
      <c r="R51" s="39"/>
      <c r="S51" s="40"/>
      <c r="T51" s="40"/>
      <c r="U51" s="45"/>
      <c r="V51" s="63"/>
      <c r="W51" s="81"/>
      <c r="X51" s="81"/>
      <c r="Y51" s="81"/>
      <c r="Z51" s="81"/>
      <c r="AA51" s="81"/>
    </row>
    <row r="52" spans="2:27" ht="63">
      <c r="B52" s="139"/>
      <c r="C52" s="117"/>
      <c r="D52" s="117"/>
      <c r="E52" s="26" t="s">
        <v>185</v>
      </c>
      <c r="F52" s="26"/>
      <c r="G52" s="9"/>
      <c r="H52" s="154"/>
      <c r="I52" s="117"/>
      <c r="J52" s="117"/>
      <c r="K52" s="132"/>
      <c r="L52" s="26" t="s">
        <v>186</v>
      </c>
      <c r="M52" s="117"/>
      <c r="N52" s="117"/>
      <c r="O52" s="165"/>
      <c r="P52" s="43"/>
      <c r="Q52" s="87"/>
      <c r="R52" s="22"/>
      <c r="S52" s="42"/>
      <c r="T52" s="42"/>
      <c r="U52" s="44"/>
      <c r="V52" s="94"/>
      <c r="W52" s="25"/>
      <c r="X52" s="81"/>
      <c r="Y52" s="81"/>
      <c r="Z52" s="81"/>
      <c r="AA52" s="81"/>
    </row>
    <row r="53" spans="2:27" ht="15">
      <c r="B53" s="139"/>
      <c r="C53" s="117"/>
      <c r="D53" s="117"/>
      <c r="E53" s="125" t="s">
        <v>187</v>
      </c>
      <c r="F53" s="125" t="s">
        <v>188</v>
      </c>
      <c r="G53" s="155"/>
      <c r="H53" s="154"/>
      <c r="I53" s="117"/>
      <c r="J53" s="117"/>
      <c r="K53" s="132"/>
      <c r="L53" s="125" t="s">
        <v>189</v>
      </c>
      <c r="M53" s="117"/>
      <c r="N53" s="117"/>
      <c r="O53" s="165"/>
      <c r="P53" s="104"/>
      <c r="Q53" s="131"/>
      <c r="R53" s="111"/>
      <c r="S53" s="123"/>
      <c r="T53" s="111"/>
      <c r="U53" s="111"/>
      <c r="V53" s="111"/>
      <c r="W53" s="111"/>
      <c r="X53" s="111"/>
      <c r="Y53" s="111"/>
      <c r="Z53" s="81"/>
      <c r="AA53" s="81"/>
    </row>
    <row r="54" spans="2:27" ht="15">
      <c r="B54" s="139"/>
      <c r="C54" s="117"/>
      <c r="D54" s="117"/>
      <c r="E54" s="125"/>
      <c r="F54" s="125"/>
      <c r="G54" s="155"/>
      <c r="H54" s="154"/>
      <c r="I54" s="117"/>
      <c r="J54" s="117"/>
      <c r="K54" s="132"/>
      <c r="L54" s="125"/>
      <c r="M54" s="117"/>
      <c r="N54" s="117"/>
      <c r="O54" s="165"/>
      <c r="P54" s="105"/>
      <c r="Q54" s="131"/>
      <c r="R54" s="111"/>
      <c r="S54" s="123"/>
      <c r="T54" s="111"/>
      <c r="U54" s="111"/>
      <c r="V54" s="111"/>
      <c r="W54" s="111"/>
      <c r="X54" s="111"/>
      <c r="Y54" s="111"/>
      <c r="Z54" s="81"/>
      <c r="AA54" s="81"/>
    </row>
    <row r="55" spans="2:27" ht="47.25">
      <c r="B55" s="139"/>
      <c r="C55" s="117"/>
      <c r="D55" s="117"/>
      <c r="E55" s="26" t="s">
        <v>190</v>
      </c>
      <c r="F55" s="26" t="s">
        <v>191</v>
      </c>
      <c r="G55" s="9" t="s">
        <v>192</v>
      </c>
      <c r="H55" s="154"/>
      <c r="I55" s="117"/>
      <c r="J55" s="117"/>
      <c r="K55" s="132"/>
      <c r="L55" s="26" t="s">
        <v>193</v>
      </c>
      <c r="M55" s="117"/>
      <c r="N55" s="117"/>
      <c r="O55" s="165"/>
      <c r="P55" s="43"/>
      <c r="Q55" s="87"/>
      <c r="R55" s="22"/>
      <c r="S55" s="42"/>
      <c r="T55" s="44"/>
      <c r="U55" s="44"/>
      <c r="V55" s="94"/>
      <c r="W55" s="25"/>
      <c r="X55" s="81"/>
      <c r="Y55" s="81"/>
      <c r="Z55" s="81"/>
      <c r="AA55" s="81"/>
    </row>
    <row r="56" spans="2:27" ht="31.5">
      <c r="B56" s="139">
        <v>5</v>
      </c>
      <c r="C56" s="117" t="s">
        <v>194</v>
      </c>
      <c r="D56" s="118" t="s">
        <v>19</v>
      </c>
      <c r="E56" s="120" t="s">
        <v>52</v>
      </c>
      <c r="F56" s="120"/>
      <c r="G56" s="133"/>
      <c r="H56" s="130" t="s">
        <v>139</v>
      </c>
      <c r="I56" s="118">
        <v>2</v>
      </c>
      <c r="J56" s="118">
        <v>20</v>
      </c>
      <c r="K56" s="132" t="str">
        <f>IF(I56*J56=0," ",IF(OR(AND(I56=1,J56=5),AND(I56=1,J56=10),AND(I56=2,J56=10)),"Bajo",IF(OR(AND(I56=1,J56=20),AND(I56=2,J56=10),AND(I56=3,J56=5),AND(I56=4,J56=5),AND(I56=5,J56=5)),"Moderado",IF(OR(AND(I56=2,J56=20),AND(I56=3,J56=10),AND(I56=4,J56=10),AND(I56=5,J56=10)),"Alto",IF(OR(AND(I56=3,J56=20),AND(I56=4,J56=20),AND(I56=5,J56=20)),"Extremo","")))))</f>
        <v>Alto</v>
      </c>
      <c r="L56" s="125" t="s">
        <v>94</v>
      </c>
      <c r="M56" s="118">
        <v>1</v>
      </c>
      <c r="N56" s="118">
        <v>20</v>
      </c>
      <c r="O56" s="157" t="str">
        <f>IF(M56*N56=0," ",IF(OR(AND(M56=1,N56=5),AND(M56=1,N56=10),AND(M56=2,N56=10)),"Bajo",IF(OR(AND(M56=1,N56=20),AND(M56=2,N56=10),AND(M56=3,N56=5),AND(M56=4,N56=5),AND(M56=5,N56=5)),"Moderado",IF(OR(AND(M56=2,N56=20),AND(M56=3,N56=10),AND(M56=4,N56=10),AND(M56=5,N56=10)),"Alto",IF(OR(AND(M56=3,N56=20),AND(M56=4,N56=20),AND(M56=5,N56=20)),"Extremo","")))))</f>
        <v>Moderado</v>
      </c>
      <c r="P56" s="43" t="s">
        <v>55</v>
      </c>
      <c r="Q56" s="2" t="s">
        <v>95</v>
      </c>
      <c r="R56" s="60"/>
      <c r="S56" s="61"/>
      <c r="T56" s="61"/>
      <c r="U56" s="62"/>
      <c r="V56" s="92"/>
      <c r="W56" s="81"/>
      <c r="X56" s="81"/>
      <c r="Y56" s="81"/>
      <c r="Z56" s="81"/>
      <c r="AA56" s="81"/>
    </row>
    <row r="57" spans="2:27">
      <c r="B57" s="139"/>
      <c r="C57" s="117"/>
      <c r="D57" s="118"/>
      <c r="E57" s="121"/>
      <c r="F57" s="121"/>
      <c r="G57" s="134"/>
      <c r="H57" s="130"/>
      <c r="I57" s="118"/>
      <c r="J57" s="118"/>
      <c r="K57" s="132"/>
      <c r="L57" s="125"/>
      <c r="M57" s="118"/>
      <c r="N57" s="118"/>
      <c r="O57" s="157"/>
      <c r="P57" s="14"/>
      <c r="Q57" s="2"/>
      <c r="R57" s="13"/>
      <c r="S57" s="41"/>
      <c r="T57" s="41"/>
      <c r="U57" s="43"/>
      <c r="V57" s="92"/>
      <c r="W57" s="81"/>
      <c r="X57" s="81"/>
      <c r="Y57" s="81"/>
      <c r="Z57" s="81"/>
      <c r="AA57" s="81"/>
    </row>
    <row r="58" spans="2:27" ht="67.5" customHeight="1">
      <c r="B58" s="139"/>
      <c r="C58" s="117"/>
      <c r="D58" s="118"/>
      <c r="E58" s="122"/>
      <c r="F58" s="122"/>
      <c r="G58" s="135"/>
      <c r="H58" s="130"/>
      <c r="I58" s="118"/>
      <c r="J58" s="118"/>
      <c r="K58" s="132"/>
      <c r="L58" s="26" t="s">
        <v>63</v>
      </c>
      <c r="M58" s="118"/>
      <c r="N58" s="118"/>
      <c r="O58" s="157"/>
      <c r="P58" s="14"/>
      <c r="Q58" s="2"/>
      <c r="R58" s="13"/>
      <c r="S58" s="41"/>
      <c r="T58" s="41"/>
      <c r="U58" s="43"/>
      <c r="V58" s="92"/>
      <c r="W58" s="81"/>
      <c r="X58" s="81"/>
      <c r="Y58" s="81"/>
      <c r="Z58" s="81"/>
      <c r="AA58" s="81"/>
    </row>
    <row r="59" spans="2:27" ht="47.25">
      <c r="B59" s="139"/>
      <c r="C59" s="117"/>
      <c r="D59" s="118"/>
      <c r="E59" s="26" t="s">
        <v>195</v>
      </c>
      <c r="F59" s="26" t="s">
        <v>196</v>
      </c>
      <c r="G59" s="9"/>
      <c r="H59" s="130"/>
      <c r="I59" s="118"/>
      <c r="J59" s="118"/>
      <c r="K59" s="132" t="str">
        <f>IF(I59*J59=0," ",IF(OR(AND(I59=1,J59=5),AND(I59=1,J59=10),AND(I59=2,J59=10)),"Bajo",IF(OR(AND(I59=1,J59=20),AND(I59=2,J59=10),AND(I59=3,J59=5),AND(I59=4,J59=5),AND(I59=5,J59=5)),"Moderado",IF(OR(AND(I59=2,J59=20),AND(I59=3,J59=10),AND(I59=4,J59=10),AND(I59=5,J59=10)),"Alto",IF(OR(AND(I59=3,J59=20),AND(I59=4,J59=20),AND(I59=5,J59=20)),"Extremo","")))))</f>
        <v xml:space="preserve"> </v>
      </c>
      <c r="L59" s="26" t="s">
        <v>197</v>
      </c>
      <c r="M59" s="118"/>
      <c r="N59" s="118"/>
      <c r="O59" s="157" t="str">
        <f>IF(M59*N59=0," ",IF(OR(AND(M59=1,N59=5),AND(M59=1,N59=10),AND(M59=2,N59=10)),"Bajo",IF(OR(AND(M59=1,N59=20),AND(M59=2,N59=10),AND(M59=3,N59=5),AND(M59=4,N59=5),AND(M59=5,N59=5)),"Moderado",IF(OR(AND(M59=2,N59=20),AND(M59=3,N59=10),AND(M59=4,N59=10),AND(M59=5,N59=10)),"Alto",IF(OR(AND(M59=3,N59=20),AND(M59=4,N59=20),AND(M59=5,N59=20)),"Extremo","")))))</f>
        <v xml:space="preserve"> </v>
      </c>
      <c r="P59" s="14"/>
      <c r="Q59" s="87"/>
      <c r="R59" s="22"/>
      <c r="S59" s="42"/>
      <c r="T59" s="42"/>
      <c r="U59" s="27"/>
      <c r="V59" s="92"/>
      <c r="W59" s="81"/>
      <c r="X59" s="81"/>
      <c r="Y59" s="81"/>
      <c r="Z59" s="81"/>
      <c r="AA59" s="81"/>
    </row>
    <row r="60" spans="2:27" ht="88.5">
      <c r="B60" s="139"/>
      <c r="C60" s="117"/>
      <c r="D60" s="118"/>
      <c r="E60" s="26" t="s">
        <v>198</v>
      </c>
      <c r="F60" s="26" t="s">
        <v>199</v>
      </c>
      <c r="G60" s="9"/>
      <c r="H60" s="130"/>
      <c r="I60" s="118"/>
      <c r="J60" s="118"/>
      <c r="K60" s="132"/>
      <c r="L60" s="125" t="s">
        <v>200</v>
      </c>
      <c r="M60" s="118"/>
      <c r="N60" s="118"/>
      <c r="O60" s="157"/>
      <c r="P60" s="85" t="s">
        <v>201</v>
      </c>
      <c r="Q60" s="2" t="s">
        <v>202</v>
      </c>
      <c r="R60" s="13" t="s">
        <v>169</v>
      </c>
      <c r="S60" s="41">
        <v>44936</v>
      </c>
      <c r="T60" s="41">
        <v>45277</v>
      </c>
      <c r="U60" s="43">
        <v>1</v>
      </c>
      <c r="V60" s="82">
        <v>0.2</v>
      </c>
      <c r="W60" s="91" t="s">
        <v>147</v>
      </c>
      <c r="X60" s="82">
        <v>0.2</v>
      </c>
      <c r="Y60" s="13" t="s">
        <v>203</v>
      </c>
      <c r="Z60" s="81"/>
      <c r="AA60" s="81"/>
    </row>
    <row r="61" spans="2:27" ht="53.25">
      <c r="B61" s="139"/>
      <c r="C61" s="117"/>
      <c r="D61" s="118"/>
      <c r="E61" s="26" t="s">
        <v>158</v>
      </c>
      <c r="F61" s="26" t="s">
        <v>204</v>
      </c>
      <c r="G61" s="9"/>
      <c r="H61" s="130"/>
      <c r="I61" s="118"/>
      <c r="J61" s="118"/>
      <c r="K61" s="132"/>
      <c r="L61" s="125"/>
      <c r="M61" s="118"/>
      <c r="N61" s="118"/>
      <c r="O61" s="157"/>
      <c r="P61" s="112"/>
      <c r="Q61" s="131"/>
      <c r="R61" s="166"/>
      <c r="S61" s="123"/>
      <c r="T61" s="123"/>
      <c r="U61" s="111"/>
      <c r="V61" s="111"/>
      <c r="W61" s="111"/>
      <c r="X61" s="111"/>
      <c r="Y61" s="111"/>
      <c r="Z61" s="81"/>
      <c r="AA61" s="81"/>
    </row>
    <row r="62" spans="2:27" ht="53.25">
      <c r="B62" s="139"/>
      <c r="C62" s="117"/>
      <c r="D62" s="118"/>
      <c r="E62" s="26" t="s">
        <v>205</v>
      </c>
      <c r="F62" s="26"/>
      <c r="G62" s="9"/>
      <c r="H62" s="130"/>
      <c r="I62" s="118"/>
      <c r="J62" s="118"/>
      <c r="K62" s="132"/>
      <c r="L62" s="125"/>
      <c r="M62" s="118"/>
      <c r="N62" s="118"/>
      <c r="O62" s="157"/>
      <c r="P62" s="113"/>
      <c r="Q62" s="131"/>
      <c r="R62" s="166"/>
      <c r="S62" s="123"/>
      <c r="T62" s="123"/>
      <c r="U62" s="111"/>
      <c r="V62" s="111"/>
      <c r="W62" s="111"/>
      <c r="X62" s="111"/>
      <c r="Y62" s="111"/>
      <c r="Z62" s="81"/>
      <c r="AA62" s="81"/>
    </row>
    <row r="63" spans="2:27" ht="47.25">
      <c r="B63" s="139"/>
      <c r="C63" s="117"/>
      <c r="D63" s="118"/>
      <c r="E63" s="26" t="s">
        <v>206</v>
      </c>
      <c r="F63" s="26"/>
      <c r="G63" s="9"/>
      <c r="H63" s="130"/>
      <c r="I63" s="118"/>
      <c r="J63" s="118"/>
      <c r="K63" s="132"/>
      <c r="L63" s="125"/>
      <c r="M63" s="118"/>
      <c r="N63" s="118"/>
      <c r="O63" s="157"/>
      <c r="P63" s="14"/>
      <c r="Q63" s="90"/>
      <c r="R63" s="57"/>
      <c r="S63" s="58"/>
      <c r="T63" s="58"/>
      <c r="U63" s="59"/>
      <c r="V63" s="92"/>
      <c r="W63" s="81"/>
      <c r="X63" s="81"/>
      <c r="Y63" s="81"/>
      <c r="Z63" s="81"/>
      <c r="AA63" s="81"/>
    </row>
    <row r="64" spans="2:27" ht="31.5">
      <c r="B64" s="139"/>
      <c r="C64" s="117"/>
      <c r="D64" s="118"/>
      <c r="E64" s="26" t="s">
        <v>190</v>
      </c>
      <c r="F64" s="26" t="s">
        <v>207</v>
      </c>
      <c r="G64" s="9"/>
      <c r="H64" s="130"/>
      <c r="I64" s="118"/>
      <c r="J64" s="118"/>
      <c r="K64" s="132"/>
      <c r="L64" s="26" t="s">
        <v>208</v>
      </c>
      <c r="M64" s="118"/>
      <c r="N64" s="118"/>
      <c r="O64" s="157"/>
      <c r="P64" s="14"/>
      <c r="Q64" s="87"/>
      <c r="R64" s="22"/>
      <c r="S64" s="42"/>
      <c r="T64" s="42"/>
      <c r="U64" s="44"/>
      <c r="V64" s="92"/>
      <c r="W64" s="81"/>
      <c r="X64" s="81"/>
      <c r="Y64" s="81"/>
      <c r="Z64" s="81"/>
      <c r="AA64" s="81"/>
    </row>
    <row r="65" spans="2:27" ht="31.5">
      <c r="B65" s="139">
        <v>6</v>
      </c>
      <c r="C65" s="117" t="s">
        <v>209</v>
      </c>
      <c r="D65" s="118" t="s">
        <v>20</v>
      </c>
      <c r="E65" s="120" t="s">
        <v>52</v>
      </c>
      <c r="F65" s="120"/>
      <c r="G65" s="133"/>
      <c r="H65" s="126" t="s">
        <v>139</v>
      </c>
      <c r="I65" s="118">
        <v>1</v>
      </c>
      <c r="J65" s="118">
        <v>20</v>
      </c>
      <c r="K65" s="157" t="str">
        <f>IF(I65*J65=0," ",IF(OR(AND(I65=1,J65=5),AND(I65=1,J65=10),AND(I65=2,J65=10)),"Bajo",IF(OR(AND(I65=1,J65=20),AND(I65=2,J65=10),AND(I65=3,J65=5),AND(I65=4,J65=5),AND(I65=5,J65=5)),"Moderado",IF(OR(AND(I65=2,J65=20),AND(I65=3,J65=10),AND(I65=4,J65=10),AND(I65=5,J65=10)),"Alto",IF(OR(AND(I65=3,J65=20),AND(I65=4,J65=20),AND(I65=5,J65=20)),"Extremo","")))))</f>
        <v>Moderado</v>
      </c>
      <c r="L65" s="125" t="s">
        <v>94</v>
      </c>
      <c r="M65" s="118">
        <v>1</v>
      </c>
      <c r="N65" s="118">
        <v>10</v>
      </c>
      <c r="O65" s="129" t="str">
        <f>IF(M65*N65=0," ",IF(OR(AND(M65=1,N65=5),AND(M65=1,N65=10),AND(M65=2,N65=10)),"Bajo",IF(OR(AND(M65=1,N65=20),AND(M65=2,N65=10),AND(M65=3,N65=5),AND(M65=4,N65=5),AND(M65=5,N65=5)),"Moderado",IF(OR(AND(M65=2,N65=20),AND(M65=3,N65=10),AND(M65=4,N65=10),AND(M65=5,N65=10)),"Alto",IF(OR(AND(M65=3,N65=20),AND(M65=4,N65=20),AND(M65=5,N65=20)),"Extremo","")))))</f>
        <v>Bajo</v>
      </c>
      <c r="P65" s="43" t="s">
        <v>55</v>
      </c>
      <c r="Q65" s="2" t="s">
        <v>95</v>
      </c>
      <c r="R65" s="60"/>
      <c r="S65" s="61"/>
      <c r="T65" s="61"/>
      <c r="U65" s="62"/>
      <c r="V65" s="92"/>
      <c r="W65" s="81"/>
      <c r="X65" s="81"/>
      <c r="Y65" s="81"/>
      <c r="Z65" s="81"/>
      <c r="AA65" s="81"/>
    </row>
    <row r="66" spans="2:27">
      <c r="B66" s="139"/>
      <c r="C66" s="117"/>
      <c r="D66" s="118"/>
      <c r="E66" s="121"/>
      <c r="F66" s="121"/>
      <c r="G66" s="134"/>
      <c r="H66" s="127"/>
      <c r="I66" s="118"/>
      <c r="J66" s="118"/>
      <c r="K66" s="157"/>
      <c r="L66" s="125"/>
      <c r="M66" s="118"/>
      <c r="N66" s="118"/>
      <c r="O66" s="129"/>
      <c r="P66" s="14"/>
      <c r="Q66" s="2"/>
      <c r="R66" s="13"/>
      <c r="S66" s="41"/>
      <c r="T66" s="41"/>
      <c r="U66" s="43"/>
      <c r="V66" s="92"/>
      <c r="W66" s="81"/>
      <c r="X66" s="81"/>
      <c r="Y66" s="81"/>
      <c r="Z66" s="81"/>
      <c r="AA66" s="81"/>
    </row>
    <row r="67" spans="2:27" ht="80.25" customHeight="1">
      <c r="B67" s="139"/>
      <c r="C67" s="117"/>
      <c r="D67" s="118"/>
      <c r="E67" s="122"/>
      <c r="F67" s="122"/>
      <c r="G67" s="135"/>
      <c r="H67" s="127"/>
      <c r="I67" s="118"/>
      <c r="J67" s="118"/>
      <c r="K67" s="157"/>
      <c r="L67" s="26" t="s">
        <v>63</v>
      </c>
      <c r="M67" s="118"/>
      <c r="N67" s="118"/>
      <c r="O67" s="129"/>
      <c r="P67" s="14"/>
      <c r="Q67" s="2"/>
      <c r="R67" s="13"/>
      <c r="S67" s="41"/>
      <c r="T67" s="41"/>
      <c r="U67" s="43"/>
      <c r="V67" s="92"/>
      <c r="W67" s="81"/>
      <c r="X67" s="81"/>
      <c r="Y67" s="81"/>
      <c r="Z67" s="81"/>
      <c r="AA67" s="81"/>
    </row>
    <row r="68" spans="2:27" ht="157.5">
      <c r="B68" s="139"/>
      <c r="C68" s="117"/>
      <c r="D68" s="118"/>
      <c r="E68" s="26" t="s">
        <v>210</v>
      </c>
      <c r="F68" s="26" t="s">
        <v>211</v>
      </c>
      <c r="G68" s="2" t="s">
        <v>212</v>
      </c>
      <c r="H68" s="127"/>
      <c r="I68" s="118"/>
      <c r="J68" s="118"/>
      <c r="K68" s="157" t="str">
        <f>IF(I68*J68=0," ",IF(OR(AND(I68=1,J68=5),AND(I68=1,J68=10),AND(I68=2,J68=10)),"Bajo",IF(OR(AND(I68=1,J68=20),AND(I68=2,J68=10),AND(I68=3,J68=5),AND(I68=4,J68=5),AND(I68=5,J68=5)),"Moderado",IF(OR(AND(I68=2,J68=20),AND(I68=3,J68=10),AND(I68=4,J68=10),AND(I68=5,J68=10)),"Alto",IF(OR(AND(I68=3,J68=20),AND(I68=4,J68=20),AND(I68=5,J68=20)),"Extremo","")))))</f>
        <v xml:space="preserve"> </v>
      </c>
      <c r="L68" s="26" t="s">
        <v>213</v>
      </c>
      <c r="M68" s="118"/>
      <c r="N68" s="118"/>
      <c r="O68" s="129" t="str">
        <f>IF(M68*N68=0," ",IF(OR(AND(M68=1,N68=5),AND(M68=1,N68=10),AND(M68=2,N68=10)),"Bajo",IF(OR(AND(M68=1,N68=20),AND(M68=2,N68=10),AND(M68=3,N68=5),AND(M68=4,N68=5),AND(M68=5,N68=5)),"Moderado",IF(OR(AND(M68=2,N68=20),AND(M68=3,N68=10),AND(M68=4,N68=10),AND(M68=5,N68=10)),"Alto",IF(OR(AND(M68=3,N68=20),AND(M68=4,N68=20),AND(M68=5,N68=20)),"Extremo","")))))</f>
        <v xml:space="preserve"> </v>
      </c>
      <c r="P68" s="14"/>
      <c r="Q68" s="87"/>
      <c r="R68" s="22"/>
      <c r="S68" s="42"/>
      <c r="T68" s="44"/>
      <c r="U68" s="44"/>
      <c r="V68" s="92"/>
      <c r="W68" s="81"/>
      <c r="X68" s="81"/>
      <c r="Y68" s="81"/>
      <c r="Z68" s="81"/>
      <c r="AA68" s="81"/>
    </row>
    <row r="69" spans="2:27" ht="143.25" customHeight="1">
      <c r="B69" s="139"/>
      <c r="C69" s="117"/>
      <c r="D69" s="118"/>
      <c r="E69" s="26" t="s">
        <v>214</v>
      </c>
      <c r="F69" s="26" t="s">
        <v>215</v>
      </c>
      <c r="G69" s="2" t="s">
        <v>216</v>
      </c>
      <c r="H69" s="128"/>
      <c r="I69" s="118"/>
      <c r="J69" s="118"/>
      <c r="K69" s="157"/>
      <c r="L69" s="26" t="s">
        <v>217</v>
      </c>
      <c r="M69" s="118"/>
      <c r="N69" s="118"/>
      <c r="O69" s="129"/>
      <c r="P69" s="84" t="s">
        <v>218</v>
      </c>
      <c r="Q69" s="2" t="s">
        <v>219</v>
      </c>
      <c r="R69" s="13" t="s">
        <v>220</v>
      </c>
      <c r="S69" s="41">
        <v>44946</v>
      </c>
      <c r="T69" s="41">
        <v>45288</v>
      </c>
      <c r="U69" s="43">
        <v>1</v>
      </c>
      <c r="V69" s="82">
        <v>0.5</v>
      </c>
      <c r="W69" s="91" t="s">
        <v>221</v>
      </c>
      <c r="X69" s="82">
        <v>1</v>
      </c>
      <c r="Y69" s="23" t="s">
        <v>111</v>
      </c>
      <c r="Z69" s="82">
        <v>1</v>
      </c>
      <c r="AA69" s="23" t="s">
        <v>111</v>
      </c>
    </row>
    <row r="70" spans="2:27" ht="31.5">
      <c r="B70" s="139">
        <v>7</v>
      </c>
      <c r="C70" s="117" t="s">
        <v>209</v>
      </c>
      <c r="D70" s="118" t="s">
        <v>21</v>
      </c>
      <c r="E70" s="125" t="s">
        <v>52</v>
      </c>
      <c r="F70" s="125"/>
      <c r="G70" s="125"/>
      <c r="H70" s="130" t="s">
        <v>139</v>
      </c>
      <c r="I70" s="118">
        <v>3</v>
      </c>
      <c r="J70" s="118">
        <v>10</v>
      </c>
      <c r="K70" s="132" t="str">
        <f>IF(I70*J70=0," ",IF(OR(AND(I70=1,J70=5),AND(I70=1,J70=10),AND(I70=2,J70=10)),"Bajo",IF(OR(AND(I70=1,J70=20),AND(I70=2,J70=10),AND(I70=3,J70=5),AND(I70=4,J70=5),AND(I70=5,J70=5)),"Moderado",IF(OR(AND(I70=2,J70=20),AND(I70=3,J70=10),AND(I70=4,J70=10),AND(I70=5,J70=10)),"Alto",IF(OR(AND(I70=3,J70=20),AND(I70=4,J70=20),AND(I70=5,J70=20)),"Extremo","")))))</f>
        <v>Alto</v>
      </c>
      <c r="L70" s="125" t="s">
        <v>94</v>
      </c>
      <c r="M70" s="118">
        <v>1</v>
      </c>
      <c r="N70" s="118">
        <v>10</v>
      </c>
      <c r="O70" s="129" t="str">
        <f>IF(M70*N70=0," ",IF(OR(AND(M70=1,N70=5),AND(M70=1,N70=10),AND(M70=2,N70=10)),"Bajo",IF(OR(AND(M70=1,N70=20),AND(M70=2,N70=10),AND(M70=3,N70=5),AND(M70=4,N70=5),AND(M70=5,N70=5)),"Moderado",IF(OR(AND(M70=2,N70=20),AND(M70=3,N70=10),AND(M70=4,N70=10),AND(M70=5,N70=10)),"Alto",IF(OR(AND(M70=3,N70=20),AND(M70=4,N70=20),AND(M70=5,N70=20)),"Extremo","")))))</f>
        <v>Bajo</v>
      </c>
      <c r="P70" s="43" t="s">
        <v>55</v>
      </c>
      <c r="Q70" s="2" t="s">
        <v>95</v>
      </c>
      <c r="R70" s="60"/>
      <c r="S70" s="61"/>
      <c r="T70" s="61"/>
      <c r="U70" s="62"/>
      <c r="V70" s="92"/>
      <c r="W70" s="81"/>
      <c r="X70" s="81"/>
      <c r="Y70" s="81"/>
      <c r="Z70" s="81"/>
      <c r="AA70" s="81"/>
    </row>
    <row r="71" spans="2:27">
      <c r="B71" s="139"/>
      <c r="C71" s="117"/>
      <c r="D71" s="118"/>
      <c r="E71" s="138"/>
      <c r="F71" s="138"/>
      <c r="G71" s="138"/>
      <c r="H71" s="130"/>
      <c r="I71" s="118"/>
      <c r="J71" s="118"/>
      <c r="K71" s="132"/>
      <c r="L71" s="125"/>
      <c r="M71" s="118"/>
      <c r="N71" s="118"/>
      <c r="O71" s="129"/>
      <c r="P71" s="14"/>
      <c r="Q71" s="2"/>
      <c r="R71" s="13"/>
      <c r="S71" s="41"/>
      <c r="T71" s="41"/>
      <c r="U71" s="43"/>
      <c r="V71" s="92"/>
      <c r="W71" s="81"/>
      <c r="X71" s="81"/>
      <c r="Y71" s="81"/>
      <c r="Z71" s="81"/>
      <c r="AA71" s="81"/>
    </row>
    <row r="72" spans="2:27" ht="70.5" customHeight="1">
      <c r="B72" s="139"/>
      <c r="C72" s="117"/>
      <c r="D72" s="118"/>
      <c r="E72" s="162" t="s">
        <v>222</v>
      </c>
      <c r="F72" s="162" t="s">
        <v>223</v>
      </c>
      <c r="G72" s="136"/>
      <c r="H72" s="130"/>
      <c r="I72" s="118"/>
      <c r="J72" s="118"/>
      <c r="K72" s="132"/>
      <c r="L72" s="26" t="s">
        <v>63</v>
      </c>
      <c r="M72" s="118"/>
      <c r="N72" s="118"/>
      <c r="O72" s="129"/>
      <c r="P72" s="14"/>
      <c r="Q72" s="2"/>
      <c r="R72" s="13"/>
      <c r="S72" s="41"/>
      <c r="T72" s="41"/>
      <c r="U72" s="43"/>
      <c r="V72" s="92"/>
      <c r="W72" s="81"/>
      <c r="X72" s="81"/>
      <c r="Y72" s="81"/>
      <c r="Z72" s="81"/>
      <c r="AA72" s="81"/>
    </row>
    <row r="73" spans="2:27" ht="34.5" customHeight="1">
      <c r="B73" s="139"/>
      <c r="C73" s="117"/>
      <c r="D73" s="118"/>
      <c r="E73" s="163"/>
      <c r="F73" s="163"/>
      <c r="G73" s="161"/>
      <c r="H73" s="130"/>
      <c r="I73" s="118"/>
      <c r="J73" s="118"/>
      <c r="K73" s="132" t="str">
        <f>IF(I73*J73=0," ",IF(OR(AND(I73=1,J73=5),AND(I73=1,J73=10),AND(I73=2,J73=10)),"Bajo",IF(OR(AND(I73=1,J73=20),AND(I73=2,J73=10),AND(I73=3,J73=5),AND(I73=4,J73=5),AND(I73=5,J73=5)),"Moderado",IF(OR(AND(I73=2,J73=20),AND(I73=3,J73=10),AND(I73=4,J73=10),AND(I73=5,J73=10)),"Alto",IF(OR(AND(I73=3,J73=20),AND(I73=4,J73=20),AND(I73=5,J73=20)),"Extremo","")))))</f>
        <v xml:space="preserve"> </v>
      </c>
      <c r="L73" s="125" t="s">
        <v>224</v>
      </c>
      <c r="M73" s="118"/>
      <c r="N73" s="118"/>
      <c r="O73" s="129" t="str">
        <f>IF(M73*N73=0," ",IF(OR(AND(M73=1,N73=5),AND(M73=1,N73=10),AND(M73=2,N73=10)),"Bajo",IF(OR(AND(M73=1,N73=20),AND(M73=2,N73=10),AND(M73=3,N73=5),AND(M73=4,N73=5),AND(M73=5,N73=5)),"Moderado",IF(OR(AND(M73=2,N73=20),AND(M73=3,N73=10),AND(M73=4,N73=10),AND(M73=5,N73=10)),"Alto",IF(OR(AND(M73=3,N73=20),AND(M73=4,N73=20),AND(M73=5,N73=20)),"Extremo","")))))</f>
        <v xml:space="preserve"> </v>
      </c>
      <c r="P73" s="159" t="s">
        <v>225</v>
      </c>
      <c r="Q73" s="110" t="s">
        <v>226</v>
      </c>
      <c r="R73" s="154" t="s">
        <v>220</v>
      </c>
      <c r="S73" s="116">
        <v>44946</v>
      </c>
      <c r="T73" s="116">
        <v>45288</v>
      </c>
      <c r="U73" s="117">
        <v>1</v>
      </c>
      <c r="V73" s="167">
        <v>0.3</v>
      </c>
      <c r="W73" s="110" t="s">
        <v>227</v>
      </c>
      <c r="X73" s="167">
        <v>0.6</v>
      </c>
      <c r="Y73" s="154" t="s">
        <v>228</v>
      </c>
      <c r="Z73" s="167">
        <v>0.6</v>
      </c>
      <c r="AA73" s="154" t="s">
        <v>229</v>
      </c>
    </row>
    <row r="74" spans="2:27" ht="67.5" customHeight="1">
      <c r="B74" s="139"/>
      <c r="C74" s="117"/>
      <c r="D74" s="118"/>
      <c r="E74" s="164"/>
      <c r="F74" s="164"/>
      <c r="G74" s="137"/>
      <c r="H74" s="130"/>
      <c r="I74" s="118"/>
      <c r="J74" s="118"/>
      <c r="K74" s="132"/>
      <c r="L74" s="125"/>
      <c r="M74" s="118"/>
      <c r="N74" s="118"/>
      <c r="O74" s="129"/>
      <c r="P74" s="160"/>
      <c r="Q74" s="110"/>
      <c r="R74" s="154"/>
      <c r="S74" s="116"/>
      <c r="T74" s="116"/>
      <c r="U74" s="117"/>
      <c r="V74" s="117"/>
      <c r="W74" s="110"/>
      <c r="X74" s="117"/>
      <c r="Y74" s="154"/>
      <c r="Z74" s="117"/>
      <c r="AA74" s="154"/>
    </row>
    <row r="75" spans="2:27" ht="106.5">
      <c r="B75" s="139"/>
      <c r="C75" s="117"/>
      <c r="D75" s="118"/>
      <c r="E75" s="23" t="s">
        <v>230</v>
      </c>
      <c r="F75" s="23" t="s">
        <v>231</v>
      </c>
      <c r="G75" s="2" t="s">
        <v>232</v>
      </c>
      <c r="H75" s="130"/>
      <c r="I75" s="118"/>
      <c r="J75" s="118"/>
      <c r="K75" s="132"/>
      <c r="L75" s="26" t="s">
        <v>233</v>
      </c>
      <c r="M75" s="118"/>
      <c r="N75" s="118"/>
      <c r="O75" s="129"/>
      <c r="P75" s="85" t="s">
        <v>234</v>
      </c>
      <c r="Q75" s="2" t="s">
        <v>235</v>
      </c>
      <c r="R75" s="13" t="s">
        <v>220</v>
      </c>
      <c r="S75" s="41">
        <v>44946</v>
      </c>
      <c r="T75" s="41">
        <v>45288</v>
      </c>
      <c r="U75" s="43">
        <v>4</v>
      </c>
      <c r="V75" s="82">
        <v>0.4</v>
      </c>
      <c r="W75" s="91" t="s">
        <v>236</v>
      </c>
      <c r="X75" s="82">
        <v>0.7</v>
      </c>
      <c r="Y75" s="23" t="s">
        <v>237</v>
      </c>
      <c r="Z75" s="82">
        <v>1</v>
      </c>
      <c r="AA75" s="23" t="s">
        <v>237</v>
      </c>
    </row>
    <row r="76" spans="2:27" ht="47.25">
      <c r="B76" s="139"/>
      <c r="C76" s="117"/>
      <c r="D76" s="118"/>
      <c r="E76" s="23" t="s">
        <v>68</v>
      </c>
      <c r="F76" s="26" t="s">
        <v>69</v>
      </c>
      <c r="G76" s="2"/>
      <c r="H76" s="130"/>
      <c r="I76" s="118"/>
      <c r="J76" s="118"/>
      <c r="K76" s="132"/>
      <c r="L76" s="26" t="s">
        <v>238</v>
      </c>
      <c r="M76" s="118"/>
      <c r="N76" s="118"/>
      <c r="O76" s="129"/>
      <c r="P76" s="14"/>
      <c r="Q76" s="2"/>
      <c r="R76" s="13"/>
      <c r="S76" s="41"/>
      <c r="T76" s="41"/>
      <c r="U76" s="43"/>
      <c r="V76" s="92"/>
      <c r="W76" s="81"/>
      <c r="X76" s="81"/>
      <c r="Y76" s="81"/>
      <c r="Z76" s="81"/>
      <c r="AA76" s="81"/>
    </row>
    <row r="77" spans="2:27" ht="47.25">
      <c r="B77" s="139"/>
      <c r="C77" s="117"/>
      <c r="D77" s="118"/>
      <c r="E77" s="46" t="s">
        <v>239</v>
      </c>
      <c r="F77" s="26" t="s">
        <v>240</v>
      </c>
      <c r="G77" s="9"/>
      <c r="H77" s="130"/>
      <c r="I77" s="118"/>
      <c r="J77" s="118"/>
      <c r="K77" s="132"/>
      <c r="L77" s="26" t="s">
        <v>241</v>
      </c>
      <c r="M77" s="118"/>
      <c r="N77" s="118"/>
      <c r="O77" s="129"/>
      <c r="P77" s="14"/>
      <c r="Q77" s="2"/>
      <c r="R77" s="13"/>
      <c r="S77" s="41"/>
      <c r="T77" s="41"/>
      <c r="U77" s="43"/>
      <c r="V77" s="92"/>
      <c r="W77" s="81"/>
      <c r="X77" s="81"/>
      <c r="Y77" s="81"/>
      <c r="Z77" s="81"/>
      <c r="AA77" s="81"/>
    </row>
    <row r="78" spans="2:27">
      <c r="F78" s="35"/>
    </row>
    <row r="80" spans="2:27" ht="30.75" customHeight="1">
      <c r="L80" s="108" t="s">
        <v>242</v>
      </c>
      <c r="M80" s="108"/>
      <c r="N80" s="108"/>
      <c r="O80" s="108"/>
      <c r="P80" s="86">
        <f>COUNTA(P8,P14,P27,P41,P47:P50,P60,P69,P73:P75)</f>
        <v>12</v>
      </c>
      <c r="R80" s="108" t="s">
        <v>243</v>
      </c>
      <c r="S80" s="108"/>
      <c r="T80" s="108"/>
      <c r="U80" s="108"/>
      <c r="V80" s="83">
        <f>AVERAGE(V8:V77)</f>
        <v>0.39166666666666666</v>
      </c>
      <c r="X80" s="83">
        <f>AVERAGE(X8:X77)</f>
        <v>0.7583333333333333</v>
      </c>
      <c r="Z80" s="83">
        <f>AVERAGE(Z8:Z77)</f>
        <v>0.95</v>
      </c>
    </row>
    <row r="81" ht="27.75" customHeight="1"/>
  </sheetData>
  <autoFilter ref="A7:U77" xr:uid="{00000000-0009-0000-0000-000001000000}">
    <filterColumn colId="4" showButton="0"/>
    <filterColumn colId="5" showButton="0"/>
  </autoFilter>
  <mergeCells count="223">
    <mergeCell ref="B2:AA2"/>
    <mergeCell ref="B3:AA3"/>
    <mergeCell ref="V4:AA4"/>
    <mergeCell ref="AA5:AA7"/>
    <mergeCell ref="Z5:Z7"/>
    <mergeCell ref="Y73:Y74"/>
    <mergeCell ref="Z73:Z74"/>
    <mergeCell ref="AA73:AA74"/>
    <mergeCell ref="V14:V15"/>
    <mergeCell ref="X14:X15"/>
    <mergeCell ref="Y14:Y15"/>
    <mergeCell ref="Z14:Z15"/>
    <mergeCell ref="AA14:AA15"/>
    <mergeCell ref="V16:V17"/>
    <mergeCell ref="W16:W17"/>
    <mergeCell ref="X16:X17"/>
    <mergeCell ref="Y16:Y17"/>
    <mergeCell ref="Z16:Z17"/>
    <mergeCell ref="AA16:AA17"/>
    <mergeCell ref="W14:W15"/>
    <mergeCell ref="X41:X42"/>
    <mergeCell ref="Y41:Y42"/>
    <mergeCell ref="X61:X62"/>
    <mergeCell ref="Y61:Y62"/>
    <mergeCell ref="X53:X54"/>
    <mergeCell ref="Y53:Y54"/>
    <mergeCell ref="P14:P15"/>
    <mergeCell ref="P16:P17"/>
    <mergeCell ref="Q14:Q15"/>
    <mergeCell ref="Q61:Q62"/>
    <mergeCell ref="R61:R62"/>
    <mergeCell ref="S61:S62"/>
    <mergeCell ref="V73:V74"/>
    <mergeCell ref="W73:W74"/>
    <mergeCell ref="X73:X74"/>
    <mergeCell ref="S14:S15"/>
    <mergeCell ref="T14:T15"/>
    <mergeCell ref="U14:U15"/>
    <mergeCell ref="T16:T17"/>
    <mergeCell ref="Q16:Q17"/>
    <mergeCell ref="Q41:Q42"/>
    <mergeCell ref="R41:R42"/>
    <mergeCell ref="S41:S42"/>
    <mergeCell ref="T61:T62"/>
    <mergeCell ref="U61:U62"/>
    <mergeCell ref="S16:S17"/>
    <mergeCell ref="R16:R17"/>
    <mergeCell ref="U16:U17"/>
    <mergeCell ref="O38:O55"/>
    <mergeCell ref="M21:M28"/>
    <mergeCell ref="M29:M37"/>
    <mergeCell ref="M38:M55"/>
    <mergeCell ref="M8:M20"/>
    <mergeCell ref="O56:O64"/>
    <mergeCell ref="N56:N64"/>
    <mergeCell ref="N8:N20"/>
    <mergeCell ref="N21:N28"/>
    <mergeCell ref="N29:N37"/>
    <mergeCell ref="N38:N55"/>
    <mergeCell ref="H70:H77"/>
    <mergeCell ref="K70:K77"/>
    <mergeCell ref="I70:I77"/>
    <mergeCell ref="J70:J77"/>
    <mergeCell ref="L65:L66"/>
    <mergeCell ref="F70:F71"/>
    <mergeCell ref="K65:K69"/>
    <mergeCell ref="R14:R15"/>
    <mergeCell ref="L70:L71"/>
    <mergeCell ref="G70:G71"/>
    <mergeCell ref="I65:I69"/>
    <mergeCell ref="L73:L74"/>
    <mergeCell ref="Q73:Q74"/>
    <mergeCell ref="R73:R74"/>
    <mergeCell ref="P73:P74"/>
    <mergeCell ref="O70:O77"/>
    <mergeCell ref="G72:G74"/>
    <mergeCell ref="F72:F74"/>
    <mergeCell ref="G65:G67"/>
    <mergeCell ref="F65:F67"/>
    <mergeCell ref="M70:M77"/>
    <mergeCell ref="O8:O20"/>
    <mergeCell ref="O21:O28"/>
    <mergeCell ref="O29:O37"/>
    <mergeCell ref="L38:L39"/>
    <mergeCell ref="H38:H55"/>
    <mergeCell ref="E33:E34"/>
    <mergeCell ref="L21:L22"/>
    <mergeCell ref="J38:J55"/>
    <mergeCell ref="J21:J28"/>
    <mergeCell ref="H21:H28"/>
    <mergeCell ref="L53:L54"/>
    <mergeCell ref="L29:L30"/>
    <mergeCell ref="H29:H37"/>
    <mergeCell ref="I38:I55"/>
    <mergeCell ref="L41:L42"/>
    <mergeCell ref="L47:L50"/>
    <mergeCell ref="K38:K55"/>
    <mergeCell ref="I21:I28"/>
    <mergeCell ref="G53:G54"/>
    <mergeCell ref="K21:K28"/>
    <mergeCell ref="K29:K37"/>
    <mergeCell ref="J29:J37"/>
    <mergeCell ref="B8:B20"/>
    <mergeCell ref="D8:D20"/>
    <mergeCell ref="C8:C20"/>
    <mergeCell ref="E16:E17"/>
    <mergeCell ref="H8:H20"/>
    <mergeCell ref="I8:I20"/>
    <mergeCell ref="F8:F9"/>
    <mergeCell ref="G8:G9"/>
    <mergeCell ref="L14:L15"/>
    <mergeCell ref="E8:E9"/>
    <mergeCell ref="E14:E15"/>
    <mergeCell ref="G11:G12"/>
    <mergeCell ref="F11:F12"/>
    <mergeCell ref="E11:E12"/>
    <mergeCell ref="J8:J20"/>
    <mergeCell ref="G14:G15"/>
    <mergeCell ref="F14:F15"/>
    <mergeCell ref="K8:K20"/>
    <mergeCell ref="L8:L9"/>
    <mergeCell ref="B4:G4"/>
    <mergeCell ref="H4:O4"/>
    <mergeCell ref="R5:R7"/>
    <mergeCell ref="S5:S7"/>
    <mergeCell ref="T5:T7"/>
    <mergeCell ref="L6:L7"/>
    <mergeCell ref="I6:K6"/>
    <mergeCell ref="P5:Q7"/>
    <mergeCell ref="P4:U4"/>
    <mergeCell ref="I5:K5"/>
    <mergeCell ref="B5:B7"/>
    <mergeCell ref="C5:C7"/>
    <mergeCell ref="D5:D7"/>
    <mergeCell ref="E5:G7"/>
    <mergeCell ref="U5:U7"/>
    <mergeCell ref="H5:H7"/>
    <mergeCell ref="L5:O5"/>
    <mergeCell ref="M6:O6"/>
    <mergeCell ref="E47:E50"/>
    <mergeCell ref="E53:E54"/>
    <mergeCell ref="E29:E30"/>
    <mergeCell ref="G56:G58"/>
    <mergeCell ref="B70:B77"/>
    <mergeCell ref="D70:D77"/>
    <mergeCell ref="B56:B64"/>
    <mergeCell ref="B38:B55"/>
    <mergeCell ref="C38:C55"/>
    <mergeCell ref="D38:D55"/>
    <mergeCell ref="D56:D64"/>
    <mergeCell ref="B65:B69"/>
    <mergeCell ref="D65:D69"/>
    <mergeCell ref="C56:C64"/>
    <mergeCell ref="C65:C69"/>
    <mergeCell ref="C70:C77"/>
    <mergeCell ref="E70:E71"/>
    <mergeCell ref="E72:E74"/>
    <mergeCell ref="E65:E67"/>
    <mergeCell ref="B21:B28"/>
    <mergeCell ref="D21:D28"/>
    <mergeCell ref="D29:D37"/>
    <mergeCell ref="G38:G40"/>
    <mergeCell ref="F38:F40"/>
    <mergeCell ref="E38:E40"/>
    <mergeCell ref="G31:G32"/>
    <mergeCell ref="F31:F32"/>
    <mergeCell ref="E31:E32"/>
    <mergeCell ref="G21:G23"/>
    <mergeCell ref="F21:F23"/>
    <mergeCell ref="E21:E23"/>
    <mergeCell ref="G29:G30"/>
    <mergeCell ref="F29:F30"/>
    <mergeCell ref="G33:G34"/>
    <mergeCell ref="C21:C28"/>
    <mergeCell ref="C29:C37"/>
    <mergeCell ref="J65:J69"/>
    <mergeCell ref="B29:B37"/>
    <mergeCell ref="I56:I64"/>
    <mergeCell ref="F56:F58"/>
    <mergeCell ref="E56:E58"/>
    <mergeCell ref="U41:U42"/>
    <mergeCell ref="R53:R54"/>
    <mergeCell ref="S53:S54"/>
    <mergeCell ref="G47:G50"/>
    <mergeCell ref="F53:F54"/>
    <mergeCell ref="M56:M64"/>
    <mergeCell ref="M65:M69"/>
    <mergeCell ref="H65:H69"/>
    <mergeCell ref="O65:O69"/>
    <mergeCell ref="T41:T42"/>
    <mergeCell ref="I29:I37"/>
    <mergeCell ref="F47:F50"/>
    <mergeCell ref="E41:E42"/>
    <mergeCell ref="J56:J64"/>
    <mergeCell ref="L60:L63"/>
    <mergeCell ref="H56:H64"/>
    <mergeCell ref="Q53:Q54"/>
    <mergeCell ref="L56:L57"/>
    <mergeCell ref="K56:K64"/>
    <mergeCell ref="Z41:Z42"/>
    <mergeCell ref="AA41:AA42"/>
    <mergeCell ref="V5:V7"/>
    <mergeCell ref="W5:W7"/>
    <mergeCell ref="X5:X7"/>
    <mergeCell ref="Y5:Y7"/>
    <mergeCell ref="R80:U80"/>
    <mergeCell ref="L80:O80"/>
    <mergeCell ref="V41:V42"/>
    <mergeCell ref="W41:W42"/>
    <mergeCell ref="V61:V62"/>
    <mergeCell ref="W61:W62"/>
    <mergeCell ref="V53:V54"/>
    <mergeCell ref="W53:W54"/>
    <mergeCell ref="T53:T54"/>
    <mergeCell ref="U53:U54"/>
    <mergeCell ref="P53:P54"/>
    <mergeCell ref="P61:P62"/>
    <mergeCell ref="P41:P42"/>
    <mergeCell ref="S73:S74"/>
    <mergeCell ref="T73:T74"/>
    <mergeCell ref="U73:U74"/>
    <mergeCell ref="N70:N77"/>
    <mergeCell ref="N65:N69"/>
  </mergeCells>
  <printOptions horizontalCentered="1" verticalCentered="1"/>
  <pageMargins left="0.7" right="0.7" top="0.75" bottom="0.75" header="0.3" footer="0.3"/>
  <pageSetup paperSize="145" scale="43" orientation="portrait" r:id="rId1"/>
  <rowBreaks count="1" manualBreakCount="1">
    <brk id="55" max="2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4"/>
  <sheetViews>
    <sheetView topLeftCell="A13" zoomScale="145" zoomScaleNormal="145" workbookViewId="0">
      <selection activeCell="A34" sqref="A34:C34"/>
    </sheetView>
  </sheetViews>
  <sheetFormatPr defaultColWidth="11.42578125" defaultRowHeight="15"/>
  <cols>
    <col min="1" max="1" width="12.5703125" style="49" bestFit="1" customWidth="1"/>
    <col min="2" max="2" width="13.140625" style="49" bestFit="1" customWidth="1"/>
    <col min="3" max="3" width="63.42578125" style="50" customWidth="1"/>
    <col min="4" max="4" width="43.28515625" style="19" customWidth="1"/>
    <col min="5" max="16384" width="11.42578125" style="19"/>
  </cols>
  <sheetData>
    <row r="1" spans="1:4" ht="22.5" customHeight="1">
      <c r="A1" s="176" t="s">
        <v>244</v>
      </c>
      <c r="B1" s="177"/>
      <c r="C1" s="177"/>
      <c r="D1" s="177"/>
    </row>
    <row r="2" spans="1:4" ht="33.75" customHeight="1">
      <c r="A2" s="47" t="s">
        <v>245</v>
      </c>
      <c r="B2" s="47" t="s">
        <v>246</v>
      </c>
      <c r="C2" s="47" t="s">
        <v>247</v>
      </c>
      <c r="D2" s="48" t="s">
        <v>248</v>
      </c>
    </row>
    <row r="3" spans="1:4" ht="33.75" customHeight="1">
      <c r="A3" s="51" t="s">
        <v>249</v>
      </c>
      <c r="B3" s="51" t="s">
        <v>250</v>
      </c>
      <c r="C3" s="52" t="s">
        <v>251</v>
      </c>
      <c r="D3" s="54" t="s">
        <v>252</v>
      </c>
    </row>
    <row r="4" spans="1:4" ht="33.75" customHeight="1">
      <c r="A4" s="51" t="s">
        <v>253</v>
      </c>
      <c r="B4" s="51" t="s">
        <v>250</v>
      </c>
      <c r="C4" s="52" t="s">
        <v>254</v>
      </c>
      <c r="D4" s="54" t="s">
        <v>252</v>
      </c>
    </row>
    <row r="5" spans="1:4" ht="33.75" customHeight="1">
      <c r="A5" s="51" t="s">
        <v>255</v>
      </c>
      <c r="B5" s="51" t="s">
        <v>256</v>
      </c>
      <c r="C5" s="52" t="s">
        <v>257</v>
      </c>
      <c r="D5" s="54" t="s">
        <v>258</v>
      </c>
    </row>
    <row r="6" spans="1:4" ht="33.75" customHeight="1">
      <c r="A6" s="51" t="s">
        <v>259</v>
      </c>
      <c r="B6" s="51" t="s">
        <v>250</v>
      </c>
      <c r="C6" s="52" t="s">
        <v>260</v>
      </c>
      <c r="D6" s="54" t="s">
        <v>252</v>
      </c>
    </row>
    <row r="7" spans="1:4" ht="33.75" customHeight="1">
      <c r="A7" s="51" t="s">
        <v>261</v>
      </c>
      <c r="B7" s="51" t="s">
        <v>256</v>
      </c>
      <c r="C7" s="52" t="s">
        <v>257</v>
      </c>
      <c r="D7" s="54" t="s">
        <v>258</v>
      </c>
    </row>
    <row r="8" spans="1:4" ht="33.75" customHeight="1">
      <c r="A8" s="51" t="s">
        <v>262</v>
      </c>
      <c r="B8" s="51" t="s">
        <v>250</v>
      </c>
      <c r="C8" s="52" t="s">
        <v>263</v>
      </c>
      <c r="D8" s="54" t="s">
        <v>252</v>
      </c>
    </row>
    <row r="9" spans="1:4" s="55" customFormat="1" ht="34.5" customHeight="1">
      <c r="A9" s="51" t="s">
        <v>264</v>
      </c>
      <c r="B9" s="51" t="s">
        <v>250</v>
      </c>
      <c r="C9" s="52" t="s">
        <v>265</v>
      </c>
      <c r="D9" s="54" t="s">
        <v>252</v>
      </c>
    </row>
    <row r="10" spans="1:4" s="55" customFormat="1" ht="50.25" customHeight="1">
      <c r="A10" s="51" t="s">
        <v>266</v>
      </c>
      <c r="B10" s="51" t="s">
        <v>256</v>
      </c>
      <c r="C10" s="64" t="s">
        <v>267</v>
      </c>
      <c r="D10" s="54" t="s">
        <v>258</v>
      </c>
    </row>
    <row r="11" spans="1:4" s="55" customFormat="1" ht="33.75">
      <c r="A11" s="65">
        <v>44951</v>
      </c>
      <c r="B11" s="51" t="s">
        <v>250</v>
      </c>
      <c r="C11" s="52" t="s">
        <v>268</v>
      </c>
      <c r="D11" s="54" t="s">
        <v>252</v>
      </c>
    </row>
    <row r="12" spans="1:4" s="55" customFormat="1" ht="11.25">
      <c r="A12" s="51"/>
      <c r="B12" s="51"/>
      <c r="C12" s="53"/>
      <c r="D12" s="56"/>
    </row>
    <row r="13" spans="1:4" s="55" customFormat="1" ht="11.25">
      <c r="A13" s="51"/>
      <c r="B13" s="51"/>
      <c r="C13" s="53"/>
      <c r="D13" s="56"/>
    </row>
    <row r="14" spans="1:4" s="55" customFormat="1" ht="11.25">
      <c r="A14" s="51"/>
      <c r="B14" s="51"/>
      <c r="C14" s="53"/>
      <c r="D14" s="56"/>
    </row>
    <row r="15" spans="1:4" s="55" customFormat="1" ht="11.25">
      <c r="A15" s="51"/>
      <c r="B15" s="51"/>
      <c r="C15" s="53"/>
      <c r="D15" s="56"/>
    </row>
    <row r="16" spans="1:4" s="55" customFormat="1" ht="11.25">
      <c r="A16" s="51"/>
      <c r="B16" s="51"/>
      <c r="C16" s="53"/>
      <c r="D16" s="56"/>
    </row>
    <row r="17" spans="1:4" s="55" customFormat="1" ht="11.25">
      <c r="A17" s="51"/>
      <c r="B17" s="51"/>
      <c r="C17" s="53"/>
      <c r="D17" s="56"/>
    </row>
    <row r="18" spans="1:4" s="55" customFormat="1" ht="11.25">
      <c r="A18" s="51"/>
      <c r="B18" s="51"/>
      <c r="C18" s="53"/>
      <c r="D18" s="56"/>
    </row>
    <row r="19" spans="1:4" s="55" customFormat="1" ht="11.25">
      <c r="A19" s="51"/>
      <c r="B19" s="51"/>
      <c r="C19" s="53"/>
      <c r="D19" s="56"/>
    </row>
    <row r="20" spans="1:4" s="55" customFormat="1" ht="11.25">
      <c r="A20" s="51"/>
      <c r="B20" s="51"/>
      <c r="C20" s="53"/>
      <c r="D20" s="56"/>
    </row>
    <row r="21" spans="1:4" s="55" customFormat="1" ht="11.25">
      <c r="A21" s="51"/>
      <c r="B21" s="51"/>
      <c r="C21" s="53"/>
      <c r="D21" s="56"/>
    </row>
    <row r="22" spans="1:4" s="55" customFormat="1" ht="11.25">
      <c r="A22" s="51"/>
      <c r="B22" s="51"/>
      <c r="C22" s="53"/>
      <c r="D22" s="56"/>
    </row>
    <row r="23" spans="1:4" s="55" customFormat="1" ht="11.25">
      <c r="A23" s="51"/>
      <c r="B23" s="51"/>
      <c r="C23" s="53"/>
      <c r="D23" s="56"/>
    </row>
    <row r="24" spans="1:4" s="55" customFormat="1" ht="11.25">
      <c r="A24" s="51"/>
      <c r="B24" s="51"/>
      <c r="C24" s="53"/>
      <c r="D24" s="56"/>
    </row>
    <row r="25" spans="1:4" s="55" customFormat="1" ht="11.25">
      <c r="A25" s="51"/>
      <c r="B25" s="51"/>
      <c r="C25" s="53"/>
      <c r="D25" s="56"/>
    </row>
    <row r="26" spans="1:4" s="55" customFormat="1" ht="11.25">
      <c r="A26" s="51"/>
      <c r="B26" s="51"/>
      <c r="C26" s="53"/>
      <c r="D26" s="56"/>
    </row>
    <row r="27" spans="1:4" s="55" customFormat="1" ht="11.25">
      <c r="A27" s="51"/>
      <c r="B27" s="51"/>
      <c r="C27" s="53"/>
      <c r="D27" s="56"/>
    </row>
    <row r="28" spans="1:4" s="55" customFormat="1" ht="11.25">
      <c r="A28" s="51"/>
      <c r="B28" s="51"/>
      <c r="C28" s="53"/>
      <c r="D28" s="56"/>
    </row>
    <row r="33" spans="1:3">
      <c r="A33" s="178" t="s">
        <v>269</v>
      </c>
      <c r="B33" s="178"/>
      <c r="C33" s="178"/>
    </row>
    <row r="34" spans="1:3">
      <c r="A34" s="179" t="s">
        <v>270</v>
      </c>
      <c r="B34" s="179"/>
      <c r="C34" s="179"/>
    </row>
  </sheetData>
  <mergeCells count="3">
    <mergeCell ref="A1:D1"/>
    <mergeCell ref="A33:C33"/>
    <mergeCell ref="A34:C3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N15"/>
  <sheetViews>
    <sheetView workbookViewId="0">
      <selection activeCell="N18" sqref="N18"/>
    </sheetView>
  </sheetViews>
  <sheetFormatPr defaultColWidth="11.42578125" defaultRowHeight="15"/>
  <cols>
    <col min="2" max="2" width="13.7109375" customWidth="1"/>
    <col min="3" max="3" width="8.140625" bestFit="1" customWidth="1"/>
    <col min="4" max="6" width="13.85546875" customWidth="1"/>
    <col min="8" max="8" width="13.28515625" customWidth="1"/>
    <col min="12" max="12" width="13.85546875" customWidth="1"/>
  </cols>
  <sheetData>
    <row r="3" spans="2:14">
      <c r="B3" s="66" t="s">
        <v>46</v>
      </c>
      <c r="C3" s="66" t="s">
        <v>271</v>
      </c>
      <c r="D3" s="180" t="s">
        <v>272</v>
      </c>
      <c r="E3" s="181"/>
      <c r="F3" s="182"/>
      <c r="H3" s="66" t="s">
        <v>46</v>
      </c>
      <c r="I3" s="66" t="s">
        <v>271</v>
      </c>
      <c r="J3" s="180" t="s">
        <v>273</v>
      </c>
      <c r="K3" s="181"/>
      <c r="L3" s="182"/>
    </row>
    <row r="4" spans="2:14">
      <c r="B4" s="183" t="s">
        <v>274</v>
      </c>
      <c r="C4" s="183">
        <v>5</v>
      </c>
      <c r="D4" s="67"/>
      <c r="E4" s="68"/>
      <c r="F4" s="69"/>
      <c r="H4" s="183" t="s">
        <v>274</v>
      </c>
      <c r="I4" s="183">
        <v>5</v>
      </c>
      <c r="J4" s="67"/>
      <c r="K4" s="68"/>
      <c r="L4" s="69"/>
      <c r="N4" t="s">
        <v>275</v>
      </c>
    </row>
    <row r="5" spans="2:14">
      <c r="B5" s="184"/>
      <c r="C5" s="184"/>
      <c r="D5" s="70" t="s">
        <v>276</v>
      </c>
      <c r="E5" s="71" t="s">
        <v>277</v>
      </c>
      <c r="F5" s="72" t="s">
        <v>278</v>
      </c>
      <c r="H5" s="184"/>
      <c r="I5" s="184"/>
      <c r="J5" s="70" t="s">
        <v>276</v>
      </c>
      <c r="K5" s="71" t="s">
        <v>277</v>
      </c>
      <c r="L5" s="72" t="s">
        <v>278</v>
      </c>
      <c r="N5" t="s">
        <v>279</v>
      </c>
    </row>
    <row r="6" spans="2:14">
      <c r="B6" s="183" t="s">
        <v>280</v>
      </c>
      <c r="C6" s="183">
        <v>4</v>
      </c>
      <c r="D6" s="67"/>
      <c r="E6" s="68"/>
      <c r="F6" s="69"/>
      <c r="H6" s="183" t="s">
        <v>280</v>
      </c>
      <c r="I6" s="183">
        <v>4</v>
      </c>
      <c r="J6" s="67"/>
      <c r="K6" s="68"/>
      <c r="L6" s="69"/>
      <c r="N6" t="s">
        <v>281</v>
      </c>
    </row>
    <row r="7" spans="2:14">
      <c r="B7" s="184"/>
      <c r="C7" s="184"/>
      <c r="D7" s="70" t="s">
        <v>276</v>
      </c>
      <c r="E7" s="71" t="s">
        <v>277</v>
      </c>
      <c r="F7" s="72" t="s">
        <v>278</v>
      </c>
      <c r="H7" s="184"/>
      <c r="I7" s="184"/>
      <c r="J7" s="70" t="s">
        <v>276</v>
      </c>
      <c r="K7" s="71" t="s">
        <v>277</v>
      </c>
      <c r="L7" s="72" t="s">
        <v>278</v>
      </c>
      <c r="N7" t="s">
        <v>282</v>
      </c>
    </row>
    <row r="8" spans="2:14">
      <c r="B8" s="183" t="s">
        <v>283</v>
      </c>
      <c r="C8" s="183">
        <v>3</v>
      </c>
      <c r="D8" s="67"/>
      <c r="E8" s="73" t="s">
        <v>284</v>
      </c>
      <c r="F8" s="74" t="s">
        <v>285</v>
      </c>
      <c r="H8" s="183" t="s">
        <v>283</v>
      </c>
      <c r="I8" s="183">
        <v>3</v>
      </c>
      <c r="J8" s="67"/>
      <c r="K8" s="68"/>
      <c r="L8" s="69"/>
      <c r="N8" t="s">
        <v>286</v>
      </c>
    </row>
    <row r="9" spans="2:14">
      <c r="B9" s="184"/>
      <c r="C9" s="184"/>
      <c r="D9" s="70" t="s">
        <v>276</v>
      </c>
      <c r="E9" s="71" t="s">
        <v>277</v>
      </c>
      <c r="F9" s="72" t="s">
        <v>278</v>
      </c>
      <c r="H9" s="184"/>
      <c r="I9" s="184"/>
      <c r="J9" s="70" t="s">
        <v>276</v>
      </c>
      <c r="K9" s="71" t="s">
        <v>277</v>
      </c>
      <c r="L9" s="72" t="s">
        <v>278</v>
      </c>
      <c r="N9" t="s">
        <v>287</v>
      </c>
    </row>
    <row r="10" spans="2:14">
      <c r="B10" s="183" t="s">
        <v>288</v>
      </c>
      <c r="C10" s="183">
        <v>2</v>
      </c>
      <c r="D10" s="75"/>
      <c r="E10" s="67"/>
      <c r="F10" s="73" t="s">
        <v>289</v>
      </c>
      <c r="H10" s="183" t="s">
        <v>288</v>
      </c>
      <c r="I10" s="183">
        <v>2</v>
      </c>
      <c r="J10" s="75"/>
      <c r="K10" s="67"/>
      <c r="L10" s="68"/>
      <c r="N10" t="s">
        <v>290</v>
      </c>
    </row>
    <row r="11" spans="2:14">
      <c r="B11" s="184"/>
      <c r="C11" s="184"/>
      <c r="D11" s="76" t="s">
        <v>291</v>
      </c>
      <c r="E11" s="70" t="s">
        <v>276</v>
      </c>
      <c r="F11" s="71" t="s">
        <v>277</v>
      </c>
      <c r="H11" s="184"/>
      <c r="I11" s="184"/>
      <c r="J11" s="76" t="s">
        <v>291</v>
      </c>
      <c r="K11" s="70" t="s">
        <v>276</v>
      </c>
      <c r="L11" s="71" t="s">
        <v>277</v>
      </c>
    </row>
    <row r="12" spans="2:14" ht="30">
      <c r="B12" s="183" t="s">
        <v>292</v>
      </c>
      <c r="C12" s="183">
        <v>1</v>
      </c>
      <c r="D12" s="75"/>
      <c r="E12" s="75"/>
      <c r="F12" s="77" t="s">
        <v>293</v>
      </c>
      <c r="H12" s="183" t="s">
        <v>292</v>
      </c>
      <c r="I12" s="183">
        <v>1</v>
      </c>
      <c r="J12" s="75"/>
      <c r="K12" s="78" t="s">
        <v>294</v>
      </c>
      <c r="L12" s="79" t="s">
        <v>295</v>
      </c>
    </row>
    <row r="13" spans="2:14">
      <c r="B13" s="184"/>
      <c r="C13" s="184"/>
      <c r="D13" s="76" t="s">
        <v>291</v>
      </c>
      <c r="E13" s="76" t="s">
        <v>291</v>
      </c>
      <c r="F13" s="70" t="s">
        <v>276</v>
      </c>
      <c r="H13" s="184"/>
      <c r="I13" s="184"/>
      <c r="J13" s="76" t="s">
        <v>291</v>
      </c>
      <c r="K13" s="76" t="s">
        <v>291</v>
      </c>
      <c r="L13" s="70" t="s">
        <v>276</v>
      </c>
    </row>
    <row r="14" spans="2:14">
      <c r="B14" s="80"/>
      <c r="C14" s="66" t="s">
        <v>47</v>
      </c>
      <c r="D14" s="66" t="s">
        <v>296</v>
      </c>
      <c r="E14" s="66" t="s">
        <v>297</v>
      </c>
      <c r="F14" s="66" t="s">
        <v>298</v>
      </c>
      <c r="H14" s="80"/>
      <c r="I14" s="66" t="s">
        <v>47</v>
      </c>
      <c r="J14" s="66" t="s">
        <v>296</v>
      </c>
      <c r="K14" s="66" t="s">
        <v>297</v>
      </c>
      <c r="L14" s="66" t="s">
        <v>298</v>
      </c>
    </row>
    <row r="15" spans="2:14">
      <c r="B15" s="80"/>
      <c r="C15" s="66" t="s">
        <v>271</v>
      </c>
      <c r="D15" s="66">
        <v>5</v>
      </c>
      <c r="E15" s="66">
        <v>10</v>
      </c>
      <c r="F15" s="66">
        <v>20</v>
      </c>
      <c r="H15" s="80"/>
      <c r="I15" s="66" t="s">
        <v>271</v>
      </c>
      <c r="J15" s="66">
        <v>5</v>
      </c>
      <c r="K15" s="66">
        <v>10</v>
      </c>
      <c r="L15" s="66">
        <v>20</v>
      </c>
    </row>
  </sheetData>
  <mergeCells count="22">
    <mergeCell ref="B10:B11"/>
    <mergeCell ref="C10:C11"/>
    <mergeCell ref="H10:H11"/>
    <mergeCell ref="I10:I11"/>
    <mergeCell ref="B12:B13"/>
    <mergeCell ref="C12:C13"/>
    <mergeCell ref="H12:H13"/>
    <mergeCell ref="I12:I13"/>
    <mergeCell ref="B6:B7"/>
    <mergeCell ref="C6:C7"/>
    <mergeCell ref="H6:H7"/>
    <mergeCell ref="I6:I7"/>
    <mergeCell ref="B8:B9"/>
    <mergeCell ref="C8:C9"/>
    <mergeCell ref="H8:H9"/>
    <mergeCell ref="I8:I9"/>
    <mergeCell ref="D3:F3"/>
    <mergeCell ref="J3:L3"/>
    <mergeCell ref="B4:B5"/>
    <mergeCell ref="C4:C5"/>
    <mergeCell ref="H4:H5"/>
    <mergeCell ref="I4:I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sheetPr>
  <dimension ref="B1:D11"/>
  <sheetViews>
    <sheetView zoomScale="120" zoomScaleNormal="120" workbookViewId="0">
      <selection activeCell="C11" sqref="C4:C11"/>
    </sheetView>
  </sheetViews>
  <sheetFormatPr defaultColWidth="11.42578125" defaultRowHeight="15.75"/>
  <cols>
    <col min="1" max="1" width="1.42578125" style="5" customWidth="1"/>
    <col min="2" max="2" width="5.5703125" style="5" customWidth="1"/>
    <col min="3" max="3" width="87.42578125" style="5" bestFit="1" customWidth="1"/>
    <col min="4" max="4" width="18.140625" style="4" bestFit="1" customWidth="1"/>
    <col min="5" max="16384" width="11.42578125" style="5"/>
  </cols>
  <sheetData>
    <row r="1" spans="2:4" ht="7.5" customHeight="1"/>
    <row r="2" spans="2:4">
      <c r="B2" s="185" t="s">
        <v>299</v>
      </c>
      <c r="C2" s="185"/>
      <c r="D2" s="185"/>
    </row>
    <row r="3" spans="2:4">
      <c r="B3" s="10" t="s">
        <v>300</v>
      </c>
      <c r="C3" s="10" t="s">
        <v>301</v>
      </c>
      <c r="D3" s="10" t="s">
        <v>302</v>
      </c>
    </row>
    <row r="4" spans="2:4">
      <c r="B4" s="6">
        <v>1</v>
      </c>
      <c r="C4" s="11" t="s">
        <v>303</v>
      </c>
      <c r="D4" s="6" t="s">
        <v>304</v>
      </c>
    </row>
    <row r="5" spans="2:4">
      <c r="B5" s="6">
        <v>2</v>
      </c>
      <c r="C5" s="7" t="s">
        <v>305</v>
      </c>
      <c r="D5" s="6" t="s">
        <v>304</v>
      </c>
    </row>
    <row r="6" spans="2:4">
      <c r="B6" s="6">
        <v>3</v>
      </c>
      <c r="C6" s="7" t="s">
        <v>306</v>
      </c>
      <c r="D6" s="6" t="s">
        <v>307</v>
      </c>
    </row>
    <row r="7" spans="2:4">
      <c r="B7" s="6">
        <v>4</v>
      </c>
      <c r="C7" s="7" t="s">
        <v>308</v>
      </c>
      <c r="D7" s="6" t="s">
        <v>304</v>
      </c>
    </row>
    <row r="8" spans="2:4">
      <c r="B8" s="6">
        <v>5</v>
      </c>
      <c r="C8" s="7" t="s">
        <v>309</v>
      </c>
      <c r="D8" s="6" t="s">
        <v>304</v>
      </c>
    </row>
    <row r="9" spans="2:4">
      <c r="B9" s="6">
        <v>6</v>
      </c>
      <c r="C9" s="7" t="s">
        <v>310</v>
      </c>
      <c r="D9" s="6" t="s">
        <v>304</v>
      </c>
    </row>
    <row r="10" spans="2:4">
      <c r="B10" s="6">
        <v>7</v>
      </c>
      <c r="C10" s="7" t="s">
        <v>311</v>
      </c>
      <c r="D10" s="6" t="s">
        <v>304</v>
      </c>
    </row>
    <row r="11" spans="2:4">
      <c r="B11" s="6">
        <v>8</v>
      </c>
      <c r="C11" s="11" t="s">
        <v>312</v>
      </c>
      <c r="D11" s="6" t="s">
        <v>304</v>
      </c>
    </row>
  </sheetData>
  <mergeCells count="1">
    <mergeCell ref="B2:D2"/>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A1:C67"/>
  <sheetViews>
    <sheetView topLeftCell="A59" zoomScale="120" zoomScaleNormal="120" workbookViewId="0">
      <selection activeCell="C71" sqref="C71"/>
    </sheetView>
  </sheetViews>
  <sheetFormatPr defaultColWidth="11.42578125" defaultRowHeight="15.75"/>
  <cols>
    <col min="1" max="1" width="1.42578125" style="5" customWidth="1"/>
    <col min="2" max="2" width="28.42578125" style="8" customWidth="1"/>
    <col min="3" max="3" width="123.7109375" style="5" bestFit="1" customWidth="1"/>
    <col min="4" max="16384" width="11.42578125" style="5"/>
  </cols>
  <sheetData>
    <row r="1" spans="1:3">
      <c r="A1" s="3"/>
      <c r="B1" s="4"/>
    </row>
    <row r="2" spans="1:3">
      <c r="A2" s="3"/>
      <c r="B2" s="186" t="s">
        <v>313</v>
      </c>
      <c r="C2" s="186"/>
    </row>
    <row r="3" spans="1:3">
      <c r="A3" s="3"/>
      <c r="B3" s="6">
        <v>1</v>
      </c>
      <c r="C3" s="7" t="s">
        <v>314</v>
      </c>
    </row>
    <row r="4" spans="1:3">
      <c r="A4" s="3"/>
      <c r="B4" s="6">
        <v>2</v>
      </c>
      <c r="C4" s="7" t="s">
        <v>315</v>
      </c>
    </row>
    <row r="5" spans="1:3">
      <c r="A5" s="3"/>
      <c r="B5" s="6">
        <v>3</v>
      </c>
      <c r="C5" s="7" t="s">
        <v>316</v>
      </c>
    </row>
    <row r="6" spans="1:3">
      <c r="A6" s="3"/>
      <c r="B6" s="6">
        <v>4</v>
      </c>
      <c r="C6" s="7" t="s">
        <v>317</v>
      </c>
    </row>
    <row r="7" spans="1:3">
      <c r="A7" s="3"/>
      <c r="B7" s="6">
        <v>5</v>
      </c>
      <c r="C7" s="7" t="s">
        <v>318</v>
      </c>
    </row>
    <row r="8" spans="1:3">
      <c r="A8" s="3"/>
      <c r="B8" s="6">
        <v>6</v>
      </c>
      <c r="C8" s="7" t="s">
        <v>319</v>
      </c>
    </row>
    <row r="9" spans="1:3">
      <c r="A9" s="3"/>
      <c r="B9" s="6">
        <v>7</v>
      </c>
      <c r="C9" s="7" t="s">
        <v>320</v>
      </c>
    </row>
    <row r="10" spans="1:3">
      <c r="A10" s="3"/>
      <c r="B10" s="6">
        <v>8</v>
      </c>
      <c r="C10" s="7" t="s">
        <v>321</v>
      </c>
    </row>
    <row r="11" spans="1:3">
      <c r="A11" s="3"/>
      <c r="B11" s="6">
        <v>9</v>
      </c>
      <c r="C11" s="7" t="s">
        <v>322</v>
      </c>
    </row>
    <row r="12" spans="1:3">
      <c r="A12" s="3"/>
      <c r="B12" s="6">
        <v>10</v>
      </c>
      <c r="C12" s="7" t="s">
        <v>323</v>
      </c>
    </row>
    <row r="13" spans="1:3">
      <c r="A13" s="3"/>
      <c r="B13" s="6">
        <v>11</v>
      </c>
      <c r="C13" s="7" t="s">
        <v>324</v>
      </c>
    </row>
    <row r="14" spans="1:3">
      <c r="A14" s="3"/>
      <c r="B14" s="6">
        <v>12</v>
      </c>
      <c r="C14" s="7" t="s">
        <v>325</v>
      </c>
    </row>
    <row r="15" spans="1:3">
      <c r="A15" s="3"/>
      <c r="B15" s="6">
        <v>13</v>
      </c>
      <c r="C15" s="7" t="s">
        <v>326</v>
      </c>
    </row>
    <row r="16" spans="1:3">
      <c r="A16" s="3"/>
      <c r="B16" s="6">
        <v>14</v>
      </c>
      <c r="C16" s="7" t="s">
        <v>327</v>
      </c>
    </row>
    <row r="17" spans="1:3">
      <c r="A17" s="3"/>
      <c r="B17" s="6">
        <v>15</v>
      </c>
      <c r="C17" s="7" t="s">
        <v>328</v>
      </c>
    </row>
    <row r="18" spans="1:3">
      <c r="A18" s="3"/>
      <c r="B18" s="6">
        <v>16</v>
      </c>
      <c r="C18" s="7" t="s">
        <v>329</v>
      </c>
    </row>
    <row r="19" spans="1:3">
      <c r="A19" s="3"/>
      <c r="B19" s="6">
        <v>17</v>
      </c>
      <c r="C19" s="7" t="s">
        <v>330</v>
      </c>
    </row>
    <row r="20" spans="1:3">
      <c r="A20" s="3"/>
      <c r="B20" s="6">
        <v>18</v>
      </c>
      <c r="C20" s="7" t="s">
        <v>331</v>
      </c>
    </row>
    <row r="21" spans="1:3">
      <c r="A21" s="3"/>
      <c r="B21" s="6">
        <v>19</v>
      </c>
      <c r="C21" s="7" t="s">
        <v>332</v>
      </c>
    </row>
    <row r="22" spans="1:3">
      <c r="A22" s="3"/>
      <c r="B22" s="6">
        <v>20</v>
      </c>
      <c r="C22" s="7" t="s">
        <v>333</v>
      </c>
    </row>
    <row r="23" spans="1:3">
      <c r="A23" s="3"/>
      <c r="B23" s="6">
        <v>21</v>
      </c>
      <c r="C23" s="7" t="s">
        <v>334</v>
      </c>
    </row>
    <row r="24" spans="1:3">
      <c r="A24" s="3"/>
      <c r="B24" s="6">
        <v>22</v>
      </c>
      <c r="C24" s="7" t="s">
        <v>335</v>
      </c>
    </row>
    <row r="25" spans="1:3">
      <c r="A25" s="3"/>
      <c r="B25" s="6">
        <v>23</v>
      </c>
      <c r="C25" s="7" t="s">
        <v>336</v>
      </c>
    </row>
    <row r="26" spans="1:3">
      <c r="B26" s="6">
        <v>24</v>
      </c>
      <c r="C26" s="7" t="s">
        <v>337</v>
      </c>
    </row>
    <row r="27" spans="1:3">
      <c r="B27" s="6">
        <v>25</v>
      </c>
      <c r="C27" s="7" t="s">
        <v>338</v>
      </c>
    </row>
    <row r="28" spans="1:3">
      <c r="B28" s="6">
        <v>26</v>
      </c>
      <c r="C28" s="7" t="s">
        <v>339</v>
      </c>
    </row>
    <row r="29" spans="1:3">
      <c r="B29" s="6">
        <v>27</v>
      </c>
      <c r="C29" s="7" t="s">
        <v>340</v>
      </c>
    </row>
    <row r="30" spans="1:3">
      <c r="B30" s="6">
        <v>28</v>
      </c>
      <c r="C30" s="7" t="s">
        <v>341</v>
      </c>
    </row>
    <row r="31" spans="1:3">
      <c r="B31" s="6">
        <v>29</v>
      </c>
      <c r="C31" s="7" t="s">
        <v>342</v>
      </c>
    </row>
    <row r="32" spans="1:3">
      <c r="B32" s="6">
        <v>30</v>
      </c>
      <c r="C32" s="7" t="s">
        <v>343</v>
      </c>
    </row>
    <row r="33" spans="2:3">
      <c r="B33" s="6">
        <v>31</v>
      </c>
      <c r="C33" s="7" t="s">
        <v>344</v>
      </c>
    </row>
    <row r="34" spans="2:3">
      <c r="B34" s="6">
        <v>32</v>
      </c>
      <c r="C34" s="7" t="s">
        <v>345</v>
      </c>
    </row>
    <row r="35" spans="2:3">
      <c r="B35" s="6">
        <v>33</v>
      </c>
      <c r="C35" s="7" t="s">
        <v>346</v>
      </c>
    </row>
    <row r="36" spans="2:3">
      <c r="B36" s="6">
        <v>34</v>
      </c>
      <c r="C36" s="7" t="s">
        <v>347</v>
      </c>
    </row>
    <row r="37" spans="2:3">
      <c r="B37" s="6">
        <v>35</v>
      </c>
      <c r="C37" s="7" t="s">
        <v>348</v>
      </c>
    </row>
    <row r="38" spans="2:3">
      <c r="B38" s="6">
        <v>36</v>
      </c>
      <c r="C38" s="7" t="s">
        <v>349</v>
      </c>
    </row>
    <row r="39" spans="2:3">
      <c r="B39" s="6">
        <v>37</v>
      </c>
      <c r="C39" s="7" t="s">
        <v>350</v>
      </c>
    </row>
    <row r="40" spans="2:3">
      <c r="B40" s="6">
        <v>38</v>
      </c>
      <c r="C40" s="7" t="s">
        <v>351</v>
      </c>
    </row>
    <row r="41" spans="2:3">
      <c r="B41" s="6">
        <v>39</v>
      </c>
      <c r="C41" s="7" t="s">
        <v>352</v>
      </c>
    </row>
    <row r="42" spans="2:3">
      <c r="B42" s="6">
        <v>40</v>
      </c>
      <c r="C42" s="7" t="s">
        <v>353</v>
      </c>
    </row>
    <row r="43" spans="2:3">
      <c r="B43" s="6">
        <v>41</v>
      </c>
      <c r="C43" s="7" t="s">
        <v>354</v>
      </c>
    </row>
    <row r="44" spans="2:3">
      <c r="B44" s="6">
        <v>42</v>
      </c>
      <c r="C44" s="7" t="s">
        <v>355</v>
      </c>
    </row>
    <row r="45" spans="2:3">
      <c r="B45" s="6">
        <v>43</v>
      </c>
      <c r="C45" s="7" t="s">
        <v>356</v>
      </c>
    </row>
    <row r="46" spans="2:3">
      <c r="B46" s="6">
        <v>44</v>
      </c>
      <c r="C46" s="7" t="s">
        <v>357</v>
      </c>
    </row>
    <row r="47" spans="2:3">
      <c r="B47" s="6">
        <v>45</v>
      </c>
      <c r="C47" s="7" t="s">
        <v>358</v>
      </c>
    </row>
    <row r="48" spans="2:3">
      <c r="B48" s="6">
        <v>46</v>
      </c>
      <c r="C48" s="7" t="s">
        <v>359</v>
      </c>
    </row>
    <row r="49" spans="2:3">
      <c r="B49" s="6">
        <v>47</v>
      </c>
      <c r="C49" s="7" t="s">
        <v>360</v>
      </c>
    </row>
    <row r="50" spans="2:3">
      <c r="B50" s="6">
        <v>48</v>
      </c>
      <c r="C50" s="7" t="s">
        <v>361</v>
      </c>
    </row>
    <row r="51" spans="2:3">
      <c r="B51" s="6">
        <v>49</v>
      </c>
      <c r="C51" s="7" t="s">
        <v>362</v>
      </c>
    </row>
    <row r="52" spans="2:3">
      <c r="B52" s="6">
        <v>50</v>
      </c>
      <c r="C52" s="7" t="s">
        <v>363</v>
      </c>
    </row>
    <row r="53" spans="2:3">
      <c r="B53" s="6">
        <v>51</v>
      </c>
      <c r="C53" s="7" t="s">
        <v>364</v>
      </c>
    </row>
    <row r="54" spans="2:3">
      <c r="B54" s="6">
        <v>52</v>
      </c>
      <c r="C54" s="7" t="s">
        <v>365</v>
      </c>
    </row>
    <row r="55" spans="2:3">
      <c r="B55" s="6">
        <v>53</v>
      </c>
      <c r="C55" s="7" t="s">
        <v>366</v>
      </c>
    </row>
    <row r="56" spans="2:3">
      <c r="B56" s="6">
        <v>54</v>
      </c>
      <c r="C56" s="7" t="s">
        <v>367</v>
      </c>
    </row>
    <row r="57" spans="2:3">
      <c r="B57" s="6">
        <v>55</v>
      </c>
      <c r="C57" s="7" t="s">
        <v>368</v>
      </c>
    </row>
    <row r="58" spans="2:3">
      <c r="B58" s="6">
        <v>56</v>
      </c>
      <c r="C58" s="7" t="s">
        <v>369</v>
      </c>
    </row>
    <row r="59" spans="2:3">
      <c r="B59" s="6">
        <v>57</v>
      </c>
      <c r="C59" s="7" t="s">
        <v>370</v>
      </c>
    </row>
    <row r="60" spans="2:3">
      <c r="C60" s="12" t="s">
        <v>371</v>
      </c>
    </row>
    <row r="61" spans="2:3">
      <c r="C61" s="12" t="s">
        <v>372</v>
      </c>
    </row>
    <row r="62" spans="2:3">
      <c r="C62" s="12" t="s">
        <v>373</v>
      </c>
    </row>
    <row r="63" spans="2:3">
      <c r="C63" s="12" t="s">
        <v>374</v>
      </c>
    </row>
    <row r="64" spans="2:3">
      <c r="C64" s="12" t="s">
        <v>375</v>
      </c>
    </row>
    <row r="65" spans="3:3">
      <c r="C65" s="12" t="s">
        <v>376</v>
      </c>
    </row>
    <row r="66" spans="3:3">
      <c r="C66" s="12" t="s">
        <v>377</v>
      </c>
    </row>
    <row r="67" spans="3:3">
      <c r="C67" s="24" t="s">
        <v>378</v>
      </c>
    </row>
  </sheetData>
  <mergeCells count="1">
    <mergeCell ref="B2:C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uis24</dc:creator>
  <cp:keywords/>
  <dc:description/>
  <cp:lastModifiedBy/>
  <cp:revision/>
  <dcterms:created xsi:type="dcterms:W3CDTF">2016-10-31T15:36:11Z</dcterms:created>
  <dcterms:modified xsi:type="dcterms:W3CDTF">2024-01-15T22:06:02Z</dcterms:modified>
  <cp:category/>
  <cp:contentStatus/>
</cp:coreProperties>
</file>