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D:\documentos de apoyo\2024\Plan anticorrupción\segund sgto 2024\"/>
    </mc:Choice>
  </mc:AlternateContent>
  <xr:revisionPtr revIDLastSave="0" documentId="13_ncr:1_{65B171F9-3DE3-48FA-885E-BD6D90FF802E}" xr6:coauthVersionLast="36" xr6:coauthVersionMax="47" xr10:uidLastSave="{00000000-0000-0000-0000-000000000000}"/>
  <bookViews>
    <workbookView xWindow="0" yWindow="0" windowWidth="28800" windowHeight="10605" activeTab="3" xr2:uid="{00000000-000D-0000-FFFF-FFFF00000000}"/>
  </bookViews>
  <sheets>
    <sheet name="Componente 1 " sheetId="1" r:id="rId1"/>
    <sheet name="Componente 2" sheetId="2" r:id="rId2"/>
    <sheet name="Componente 3" sheetId="3" r:id="rId3"/>
    <sheet name="Componente 4" sheetId="4" r:id="rId4"/>
    <sheet name="Componente 5" sheetId="5" r:id="rId5"/>
    <sheet name="Componente 6" sheetId="6" r:id="rId6"/>
    <sheet name="Informe de Avance " sheetId="8" r:id="rId7"/>
  </sheets>
  <externalReferences>
    <externalReference r:id="rId8"/>
  </externalReferences>
  <definedNames>
    <definedName name="_xlnm._FilterDatabase" localSheetId="2" hidden="1">'Componente 3'!$B$3:$M$10</definedName>
    <definedName name="_xlnm._FilterDatabase" localSheetId="3" hidden="1">'Componente 4'!$B$3:$J$21</definedName>
    <definedName name="_xlnm._FilterDatabase" localSheetId="4" hidden="1">'Componente 5'!$B$3:$N$16</definedName>
    <definedName name="_xlnm._FilterDatabase" localSheetId="5" hidden="1">'Componente 6'!$B$3:$I$6</definedName>
    <definedName name="_xlnm.Print_Area" localSheetId="0">'Componente 1 '!$B$1:$G$8</definedName>
    <definedName name="_xlnm.Print_Area" localSheetId="1">'Componente 2'!$B$1:$M$5</definedName>
    <definedName name="_xlnm.Print_Area" localSheetId="2">'Componente 3'!$B$1:$G$10</definedName>
    <definedName name="_xlnm.Print_Area" localSheetId="3">'Componente 4'!$B$1:$G$21</definedName>
    <definedName name="_xlnm.Print_Area" localSheetId="4">'Componente 5'!$B$1:$H$16</definedName>
    <definedName name="_xlnm.Print_Area" localSheetId="5">'Componente 6'!$B$1:$F$4</definedName>
    <definedName name="_xlnm.Print_Area" localSheetId="6">'Informe de Avance '!$A$1:$P$26</definedName>
    <definedName name="_xlnm.Print_Titles" localSheetId="2">'Componente 3'!$2:$3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8" l="1"/>
  <c r="J23" i="4"/>
  <c r="J12" i="3"/>
  <c r="P27" i="2"/>
  <c r="P28" i="2"/>
  <c r="J11" i="1"/>
  <c r="K18" i="5"/>
  <c r="E12" i="8" l="1"/>
  <c r="E11" i="8"/>
  <c r="E10" i="8"/>
  <c r="E9" i="8"/>
  <c r="E8" i="8"/>
  <c r="G12" i="8"/>
  <c r="G7" i="8"/>
  <c r="F12" i="8"/>
  <c r="F11" i="8"/>
  <c r="F10" i="8"/>
  <c r="F9" i="8"/>
  <c r="F7" i="8"/>
  <c r="I10" i="6"/>
  <c r="G11" i="8"/>
  <c r="G10" i="8"/>
  <c r="G9" i="8"/>
  <c r="G8" i="8"/>
  <c r="L11" i="1"/>
  <c r="H12" i="8"/>
  <c r="B12" i="8"/>
  <c r="H11" i="8"/>
  <c r="C11" i="8"/>
  <c r="B11" i="8"/>
  <c r="H10" i="8"/>
  <c r="C10" i="8"/>
  <c r="B10" i="8"/>
  <c r="H9" i="8"/>
  <c r="C9" i="8"/>
  <c r="B9" i="8"/>
  <c r="H8" i="8"/>
  <c r="C8" i="8"/>
  <c r="B8" i="8"/>
  <c r="H7" i="8"/>
  <c r="H13" i="8" s="1"/>
  <c r="E7" i="8"/>
  <c r="C7" i="8"/>
  <c r="B7" i="8"/>
  <c r="E13" i="8" l="1"/>
  <c r="G10" i="6"/>
  <c r="E8" i="6"/>
  <c r="I18" i="5"/>
  <c r="H23" i="4"/>
  <c r="D23" i="4"/>
  <c r="H12" i="3"/>
  <c r="D12" i="3"/>
  <c r="E28" i="2"/>
  <c r="H11" i="1" l="1"/>
  <c r="N28" i="2"/>
  <c r="F8" i="8" s="1"/>
  <c r="F13" i="8" s="1"/>
  <c r="D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B4" authorId="0" shapeId="0" xr:uid="{00000000-0006-0000-0200-000001000000}">
      <text>
        <r>
          <rPr>
            <sz val="9"/>
            <color indexed="81"/>
            <rFont val="Tahoma"/>
            <family val="2"/>
          </rPr>
          <t xml:space="preserve">Informar públicamente sobre las decisiones y explicar la gestión pública, sus resultados y los avances en la garantía de derechos.
</t>
        </r>
      </text>
    </comment>
    <comment ref="B6" authorId="0" shapeId="0" xr:uid="{00000000-0006-0000-0200-000002000000}">
      <text>
        <r>
          <rPr>
            <sz val="9"/>
            <color indexed="81"/>
            <rFont val="Tahoma"/>
            <family val="2"/>
          </rPr>
          <t>Dialogar con los grupos de valor y de interés explicando y justificando la gestión, permitiendo preguntas y cuestiona mientas mediante escenarios presenciales de encuentro, complementados, si existen las condiciones, con medios virtuales.</t>
        </r>
      </text>
    </comment>
    <comment ref="B10" authorId="0" shapeId="0" xr:uid="{00000000-0006-0000-0200-000003000000}">
      <text>
        <r>
          <rPr>
            <sz val="9"/>
            <color indexed="81"/>
            <rFont val="Tahoma"/>
            <family val="2"/>
          </rPr>
          <t>Responder por los resultados de la gestión definiendo o asumiendo mecanismos de corrección o mejora en sus planes institucionales, atendiendo a los compromisos y evaluaciones identificadas en los espacios de diálogo. Este elemento supone, además, la capacidad de las autoridades para responder al control de la ciudadanía, los medios de comunicación, la sociedad civil y los órganos de control, sobre el cumplimiento de sus obligaciones o la imposición de sanciones y correctivos en caso tal de que la gestión no sea satisfactoria.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B4" authorId="0" shapeId="0" xr:uid="{00000000-0006-0000-0300-000001000000}">
      <text>
        <r>
          <rPr>
            <sz val="9"/>
            <color indexed="81"/>
            <rFont val="Tahoma"/>
            <family val="2"/>
          </rPr>
          <t xml:space="preserve">La entidad debe formular ejercicios de </t>
        </r>
        <r>
          <rPr>
            <b/>
            <sz val="9"/>
            <color indexed="81"/>
            <rFont val="Tahoma"/>
            <family val="2"/>
          </rPr>
          <t>caracterización</t>
        </r>
        <r>
          <rPr>
            <sz val="9"/>
            <color indexed="81"/>
            <rFont val="Tahoma"/>
            <family val="2"/>
          </rPr>
          <t xml:space="preserve"> de ciudadanos, usuarios y grupos de interés, como un elemento indispensable previo a cualquier intervención, diseño o implementación de planes.
Adicionalmente debe </t>
        </r>
        <r>
          <rPr>
            <b/>
            <sz val="9"/>
            <color indexed="81"/>
            <rFont val="Tahoma"/>
            <family val="2"/>
          </rPr>
          <t>analizar los datos sobre las interacciones</t>
        </r>
        <r>
          <rPr>
            <sz val="9"/>
            <color indexed="81"/>
            <rFont val="Tahoma"/>
            <family val="2"/>
          </rPr>
          <t xml:space="preserve"> y revisar resultados del diagnóstico sobre el estado de implementación de la Política de Servicio al Ciudadano. El </t>
        </r>
        <r>
          <rPr>
            <b/>
            <sz val="9"/>
            <color indexed="81"/>
            <rFont val="Tahoma"/>
            <family val="2"/>
          </rPr>
          <t>diagnóstico</t>
        </r>
        <r>
          <rPr>
            <sz val="9"/>
            <color indexed="81"/>
            <rFont val="Tahoma"/>
            <family val="2"/>
          </rPr>
          <t xml:space="preserve"> debe contemplar las variables del FURAG, los informes de entes de control y otros que permitan identificar qué acciones priorizar para lograr el ciento por ciento del cumplimiento.
Adicionalmente, la entidad debe efectuar espacios de diálogo internos y con demás grupos de valor, con el fin de </t>
        </r>
        <r>
          <rPr>
            <b/>
            <sz val="9"/>
            <color indexed="81"/>
            <rFont val="Tahoma"/>
            <family val="2"/>
          </rPr>
          <t>identificar prioridades,</t>
        </r>
        <r>
          <rPr>
            <sz val="9"/>
            <color indexed="81"/>
            <rFont val="Tahoma"/>
            <family val="2"/>
          </rPr>
          <t xml:space="preserve"> definir colaborativamente acciones y </t>
        </r>
        <r>
          <rPr>
            <b/>
            <sz val="9"/>
            <color indexed="81"/>
            <rFont val="Tahoma"/>
            <family val="2"/>
          </rPr>
          <t xml:space="preserve">establecer los indicadores </t>
        </r>
        <r>
          <rPr>
            <sz val="9"/>
            <color indexed="81"/>
            <rFont val="Tahoma"/>
            <family val="2"/>
          </rPr>
          <t>para realizar el seguimiento.
CIRCULAR EXTERNA No. 100-020-2021</t>
        </r>
      </text>
    </comment>
    <comment ref="B6" authorId="0" shapeId="0" xr:uid="{00000000-0006-0000-0300-000002000000}">
      <text>
        <r>
          <rPr>
            <sz val="9"/>
            <color indexed="81"/>
            <rFont val="Tahoma"/>
            <family val="2"/>
          </rPr>
          <t xml:space="preserve">Para el diseño de la estrategia se recomienda incorporar acciones de </t>
        </r>
        <r>
          <rPr>
            <b/>
            <sz val="9"/>
            <color indexed="81"/>
            <rFont val="Tahoma"/>
            <family val="2"/>
          </rPr>
          <t>capacitación de servicio al ciudadano</t>
        </r>
        <r>
          <rPr>
            <sz val="9"/>
            <color indexed="81"/>
            <rFont val="Tahoma"/>
            <family val="2"/>
          </rPr>
          <t xml:space="preserve"> en los programas de inducción y reinducción, así mismo desarrollar jornadas de capacitación permanentes con estos temas, así como crear </t>
        </r>
        <r>
          <rPr>
            <b/>
            <sz val="9"/>
            <color indexed="81"/>
            <rFont val="Tahoma"/>
            <family val="2"/>
          </rPr>
          <t xml:space="preserve">esquemas de reconocimiento y estímulos </t>
        </r>
        <r>
          <rPr>
            <sz val="9"/>
            <color indexed="81"/>
            <rFont val="Tahoma"/>
            <family val="2"/>
          </rPr>
          <t xml:space="preserve">especiales dirigidos a los servidores públicos, que permitan destacar sus competencias en materia de servicio al ciudadano, también </t>
        </r>
        <r>
          <rPr>
            <b/>
            <sz val="9"/>
            <color indexed="81"/>
            <rFont val="Tahoma"/>
            <family val="2"/>
          </rPr>
          <t>actualizar o elaborar manuales y perfiles de los cargos de servicio al ciudadano</t>
        </r>
        <r>
          <rPr>
            <sz val="9"/>
            <color indexed="81"/>
            <rFont val="Tahoma"/>
            <family val="2"/>
          </rPr>
          <t>/relación con la ciudadanía.
CIRCULAR EXTERNA No. 100-020-2021</t>
        </r>
      </text>
    </comment>
    <comment ref="B12" authorId="0" shapeId="0" xr:uid="{00000000-0006-0000-0300-000003000000}">
      <text>
        <r>
          <rPr>
            <sz val="9"/>
            <color indexed="81"/>
            <rFont val="Tahoma"/>
            <family val="2"/>
          </rPr>
          <t>- Identificar y</t>
        </r>
        <r>
          <rPr>
            <b/>
            <sz val="9"/>
            <color indexed="81"/>
            <rFont val="Tahoma"/>
            <family val="2"/>
          </rPr>
          <t xml:space="preserve"> simplificar los procesos</t>
        </r>
        <r>
          <rPr>
            <sz val="9"/>
            <color indexed="81"/>
            <rFont val="Tahoma"/>
            <family val="2"/>
          </rPr>
          <t xml:space="preserve"> misionales que están detrás de la entrega de la oferta institucional de bienes y servicios, así como los relacionados con atención a requerimientos de los ciudadanos,
- Diseñar o actualizar los </t>
        </r>
        <r>
          <rPr>
            <b/>
            <sz val="9"/>
            <color indexed="81"/>
            <rFont val="Tahoma"/>
            <family val="2"/>
          </rPr>
          <t xml:space="preserve">manuales y protocolos de servicios </t>
        </r>
        <r>
          <rPr>
            <sz val="9"/>
            <color indexed="81"/>
            <rFont val="Tahoma"/>
            <family val="2"/>
          </rPr>
          <t xml:space="preserve">para garantizar la homogenización del servicio, implementar herramientas de automatización de procesos y de relacionamiento con la ciudadanía que facilitan la gestión interna y la entrega oportuna de la oferta pública a los ciudadanos,
- Implementar acciones para garantizar </t>
        </r>
        <r>
          <rPr>
            <b/>
            <sz val="9"/>
            <color indexed="81"/>
            <rFont val="Tahoma"/>
            <family val="2"/>
          </rPr>
          <t>accesibilidad de canales de atención</t>
        </r>
        <r>
          <rPr>
            <sz val="9"/>
            <color indexed="81"/>
            <rFont val="Tahoma"/>
            <family val="2"/>
          </rPr>
          <t xml:space="preserve"> (medio físico NTC 6047 y accesibilidad web: Resolución 1519 de 2020).
- Establecer acciones para adoptar la </t>
        </r>
        <r>
          <rPr>
            <b/>
            <sz val="9"/>
            <color indexed="81"/>
            <rFont val="Tahoma"/>
            <family val="2"/>
          </rPr>
          <t>oficina de Relación Estado Ciudadano</t>
        </r>
        <r>
          <rPr>
            <sz val="9"/>
            <color indexed="81"/>
            <rFont val="Tahoma"/>
            <family val="2"/>
          </rPr>
          <t xml:space="preserve">.
- Diseñar e implementar estrategias de </t>
        </r>
        <r>
          <rPr>
            <b/>
            <sz val="9"/>
            <color indexed="81"/>
            <rFont val="Tahoma"/>
            <family val="2"/>
          </rPr>
          <t>homogenización y actualización de información</t>
        </r>
        <r>
          <rPr>
            <sz val="9"/>
            <color indexed="81"/>
            <rFont val="Tahoma"/>
            <family val="2"/>
          </rPr>
          <t xml:space="preserve">, sin importar el canal a través </t>
        </r>
        <r>
          <rPr>
            <b/>
            <sz val="9"/>
            <color indexed="81"/>
            <rFont val="Tahoma"/>
            <family val="2"/>
          </rPr>
          <t>del cual se publique, 
- Establecer procesos para traducción de información</t>
        </r>
        <r>
          <rPr>
            <sz val="9"/>
            <color indexed="81"/>
            <rFont val="Tahoma"/>
            <family val="2"/>
          </rPr>
          <t xml:space="preserve"> en lenguas nativas y respuesta a
peticiones en formatos accesibles
- Actualizar la información de los</t>
        </r>
        <r>
          <rPr>
            <b/>
            <sz val="9"/>
            <color indexed="81"/>
            <rFont val="Tahoma"/>
            <family val="2"/>
          </rPr>
          <t xml:space="preserve"> trámites </t>
        </r>
        <r>
          <rPr>
            <sz val="9"/>
            <color indexed="81"/>
            <rFont val="Tahoma"/>
            <family val="2"/>
          </rPr>
          <t xml:space="preserve">en el Sistema Único de Información de Trámites (SUIT), 
- Elaborar y publicar documentos, instructivos, infografías que presenten claramente las reglas de juego sobre pasos y requisitos para adelantar </t>
        </r>
        <r>
          <rPr>
            <b/>
            <sz val="9"/>
            <color indexed="81"/>
            <rFont val="Tahoma"/>
            <family val="2"/>
          </rPr>
          <t>trámites</t>
        </r>
        <r>
          <rPr>
            <sz val="9"/>
            <color indexed="81"/>
            <rFont val="Tahoma"/>
            <family val="2"/>
          </rPr>
          <t xml:space="preserve">,
- Demás lineamientos para fortalecer la implementación de </t>
        </r>
        <r>
          <rPr>
            <b/>
            <sz val="9"/>
            <color indexed="81"/>
            <rFont val="Tahoma"/>
            <family val="2"/>
          </rPr>
          <t>lenguaje claro</t>
        </r>
        <r>
          <rPr>
            <sz val="9"/>
            <color indexed="81"/>
            <rFont val="Tahoma"/>
            <family val="2"/>
          </rPr>
          <t>.
CIRCULAR EXTERNA No. 100-020-2021</t>
        </r>
      </text>
    </comment>
    <comment ref="B18" authorId="0" shapeId="0" xr:uid="{00000000-0006-0000-0300-000004000000}">
      <text>
        <r>
          <rPr>
            <sz val="9"/>
            <color indexed="81"/>
            <rFont val="Tahoma"/>
            <family val="2"/>
          </rPr>
          <t xml:space="preserve">- Acciones para la generación y </t>
        </r>
        <r>
          <rPr>
            <b/>
            <sz val="9"/>
            <color indexed="81"/>
            <rFont val="Tahoma"/>
            <family val="2"/>
          </rPr>
          <t>producción de conocimiento</t>
        </r>
        <r>
          <rPr>
            <sz val="9"/>
            <color indexed="81"/>
            <rFont val="Tahoma"/>
            <family val="2"/>
          </rPr>
          <t xml:space="preserve">, como retos para encontrar soluciones a problemáticas y situaciones de relaciona miento con los ciudadanos,
- Alianzas con los grupos de valor, para </t>
        </r>
        <r>
          <rPr>
            <b/>
            <sz val="9"/>
            <color indexed="81"/>
            <rFont val="Tahoma"/>
            <family val="2"/>
          </rPr>
          <t>cocrear</t>
        </r>
        <r>
          <rPr>
            <sz val="9"/>
            <color indexed="81"/>
            <rFont val="Tahoma"/>
            <family val="2"/>
          </rPr>
          <t xml:space="preserve"> productos y servicios, 
- Desarrollar investigaciones e incentivar a los servidores a producir conocimiento. 
- Diseñar </t>
        </r>
        <r>
          <rPr>
            <b/>
            <sz val="9"/>
            <color indexed="81"/>
            <rFont val="Tahoma"/>
            <family val="2"/>
          </rPr>
          <t>herramientas de uso y apropiación de conocimiento</t>
        </r>
        <r>
          <rPr>
            <sz val="9"/>
            <color indexed="81"/>
            <rFont val="Tahoma"/>
            <family val="2"/>
          </rPr>
          <t xml:space="preserve">, con lineamientos claros, 
- Organizar la información de las interacciones, al igual que </t>
        </r>
        <r>
          <rPr>
            <b/>
            <sz val="9"/>
            <color indexed="81"/>
            <rFont val="Tahoma"/>
            <family val="2"/>
          </rPr>
          <t xml:space="preserve">analizar la información sobre la percepción </t>
        </r>
        <r>
          <rPr>
            <sz val="9"/>
            <color indexed="81"/>
            <rFont val="Tahoma"/>
            <family val="2"/>
          </rPr>
          <t>de los grupos de valor y la experiencia del servicio, hacer uso de inteligencia artificial que permita analizar y ordenar la información cualitativa y cuantitativa, 
- Fomentar la c</t>
        </r>
        <r>
          <rPr>
            <b/>
            <sz val="9"/>
            <color indexed="81"/>
            <rFont val="Tahoma"/>
            <family val="2"/>
          </rPr>
          <t>ultura de difundir y compartir</t>
        </r>
        <r>
          <rPr>
            <sz val="9"/>
            <color indexed="81"/>
            <rFont val="Tahoma"/>
            <family val="2"/>
          </rPr>
          <t xml:space="preserve">, a través de espacios de socialización,
- Documentar </t>
        </r>
        <r>
          <rPr>
            <b/>
            <sz val="9"/>
            <color indexed="81"/>
            <rFont val="Tahoma"/>
            <family val="2"/>
          </rPr>
          <t>buenas prácticas</t>
        </r>
        <r>
          <rPr>
            <sz val="9"/>
            <color indexed="81"/>
            <rFont val="Tahoma"/>
            <family val="2"/>
          </rPr>
          <t xml:space="preserve"> y promover el intercambio de información y lecciones aprendidas.
CIRCULAR EXTERNA No. 100-020-2021</t>
        </r>
      </text>
    </comment>
    <comment ref="D19" authorId="0" shapeId="0" xr:uid="{00000000-0006-0000-0300-000005000000}">
      <text>
        <r>
          <rPr>
            <sz val="9"/>
            <color indexed="81"/>
            <rFont val="Tahoma"/>
            <family val="2"/>
          </rPr>
          <t>mediante la ejecución de las siguientes actividades concretas: 1. Presentación del documento preliminar de política de gestión del conocimiento y la innovación para discusión ante el Comité Institucional de Desempeño, en la sesión del mes de febrero del 2024; 2. Realización de ajustes planteados al documento preliminar; 3. Formulación del plan de formalización y aprobación de la política de gestión del conocimiento y la innovación de la Universidad Industrial de Santander.</t>
        </r>
        <r>
          <rPr>
            <sz val="9"/>
            <color indexed="81"/>
            <rFont val="Tahoma"/>
            <family val="2"/>
          </rPr>
          <t xml:space="preserve">
</t>
        </r>
      </text>
    </comment>
    <comment ref="B20" authorId="0" shapeId="0" xr:uid="{00000000-0006-0000-0300-000006000000}">
      <text>
        <r>
          <rPr>
            <sz val="9"/>
            <color indexed="81"/>
            <rFont val="Tahoma"/>
            <family val="2"/>
          </rPr>
          <t xml:space="preserve">La entidad debe incluir el diseño de </t>
        </r>
        <r>
          <rPr>
            <b/>
            <sz val="9"/>
            <color indexed="81"/>
            <rFont val="Tahoma"/>
            <family val="2"/>
          </rPr>
          <t>esquemas de monitoreo</t>
        </r>
        <r>
          <rPr>
            <sz val="9"/>
            <color indexed="81"/>
            <rFont val="Tahoma"/>
            <family val="2"/>
          </rPr>
          <t xml:space="preserve"> sobre la gestión: (construir la cadena de valor, formular indicadores, establecer responsables, definir periodicidad de la medición), al igual que </t>
        </r>
        <r>
          <rPr>
            <b/>
            <sz val="9"/>
            <color indexed="81"/>
            <rFont val="Tahoma"/>
            <family val="2"/>
          </rPr>
          <t>herramientas para medir la experiencia de usuario y percepción ciudadana</t>
        </r>
        <r>
          <rPr>
            <sz val="9"/>
            <color indexed="81"/>
            <rFont val="Tahoma"/>
            <family val="2"/>
          </rPr>
          <t>, entre ellas el análisis de información sobre peticiones y gestión de trámites, encuestas de percepción ciudadana, ejercicios de ciudadano incógnito y herramientas como journey map, perfilación de usuarios, entre otras.
CIRCULAR EXTERNA No. 100-020-2021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B4" authorId="0" shapeId="0" xr:uid="{00000000-0006-0000-0400-000001000000}">
      <text>
        <r>
          <rPr>
            <sz val="9"/>
            <color indexed="81"/>
            <rFont val="Tahoma"/>
            <family val="2"/>
          </rPr>
          <t xml:space="preserve">La transparencia activa implica la disponibilidad de información a través de medios físicos y electrónicos. Se debe publicar una información mínima en los sitios web oficiales, de acuerdo con los parámetros establecidos por la ley.
Las entidades deben implementar acciones de publicación y/o divulgación de información, así:
• Publicación de información mínima obligatoria sobre la estructura.
• Publicación de información mínima obligatoria de procedimientos, servicios y funcionamiento.
• Divulgación de datos abiertos.
• Publicación de información sobre contratación pública.
• Publicación y divulgación de información establecida en la Estrategia de Gobierno en Línea.
En estas estrategias también se recomienda incluir actividades encaminadas a mejorar la calidad de la información (contenido, forma y la satisfacción de las necesidades del usuario de la información) con la que cuenta la entidad </t>
        </r>
      </text>
    </comment>
    <comment ref="B7" authorId="0" shapeId="0" xr:uid="{00000000-0006-0000-0400-000002000000}">
      <text>
        <r>
          <rPr>
            <sz val="9"/>
            <color indexed="81"/>
            <rFont val="Tahoma"/>
            <family val="2"/>
          </rPr>
          <t xml:space="preserve">La transparencia pasiva se refiere a la obligación de responder las solicitudes de acceso a la información en los términos establecidos en la Ley
</t>
        </r>
      </text>
    </comment>
    <comment ref="B8" authorId="0" shapeId="0" xr:uid="{00000000-0006-0000-0400-000003000000}">
      <text>
        <r>
          <rPr>
            <sz val="9"/>
            <color indexed="81"/>
            <rFont val="Tahoma"/>
            <family val="2"/>
          </rPr>
          <t>a Ley estableció tres (3) instrumentos para apoyar el proceso de gestión de información de las entidades. Estos son:
• El Registro o inventario de activos de Información.
• El Esquema de publicación de información, y
• El Índice de Información Clasificada y Reservada.
os mecanismos de adopción y actualización de estos instrumentos se realizan a través de acto administrativo y se publicarán en formato de hoja de cálculo en el sitio web oficial de la entidad en el enlace “Transparencia y acceso a información pública”, así como en el Portal de Datos Abiertos del Estado colombiano. 
De otra parte la entidad debe articular los instrumentos de gestión de información con los lineamientos del Programa de Gestión Documental.</t>
        </r>
      </text>
    </comment>
    <comment ref="B14" authorId="0" shapeId="0" xr:uid="{00000000-0006-0000-0400-000004000000}">
      <text>
        <r>
          <rPr>
            <sz val="9"/>
            <color indexed="81"/>
            <rFont val="Tahoma"/>
            <family val="2"/>
          </rPr>
          <t xml:space="preserve">Para facilitar qué poblaciones específicas accedan a la información que las afecte, la ley estableció el </t>
        </r>
        <r>
          <rPr>
            <b/>
            <sz val="9"/>
            <color indexed="81"/>
            <rFont val="Tahoma"/>
            <family val="2"/>
          </rPr>
          <t>criterio diferencial de accesibilidad</t>
        </r>
        <r>
          <rPr>
            <sz val="9"/>
            <color indexed="81"/>
            <rFont val="Tahoma"/>
            <family val="2"/>
          </rPr>
          <t xml:space="preserve"> a información pública. Para el efecto, las entidades deberán implementar acciones tendientes a:
• Divulgar la información en formatos alternativos comprensibles. Es decir, que permita su visualización o consulta para los grupos étnicos y culturales del país, y para las personas en situación de discapacidad.
• Adecuar los medios electrónicos para permitir la accesibilidad a población en situación de discapacidad.
• Implementar los lineamientos de accesibilidad a espacios físicos para población en situación de discapacidad.
• Identificar acciones para responder a solicitud de las autoridades de las comunidades, para divulgar la información pública en diversos idiomas y lenguas de los grupos étnicos y culturales del país.
</t>
        </r>
      </text>
    </comment>
    <comment ref="B16" authorId="0" shapeId="0" xr:uid="{00000000-0006-0000-0400-000005000000}">
      <text>
        <r>
          <rPr>
            <sz val="9"/>
            <color indexed="81"/>
            <rFont val="Tahoma"/>
            <family val="2"/>
          </rPr>
          <t xml:space="preserve">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B2" authorId="0" shapeId="0" xr:uid="{00000000-0006-0000-0500-000001000000}">
      <text>
        <r>
          <rPr>
            <sz val="9"/>
            <color indexed="81"/>
            <rFont val="Tahoma"/>
            <family val="2"/>
          </rPr>
          <t xml:space="preserve">Las entidades deberán contemplar iniciativas que permitan fortalecer su estrategia de lucha contra la corrupción. Estrategias encaminadas a fomentar la integridad, la participación ciudadana, brindar transparencia y eficiencia en el uso de los recursos físicos, financieros, tecnológicos y de talento humano, con el fin de visibilizar el accionar de la administración pública. 
</t>
        </r>
      </text>
    </comment>
    <comment ref="C5" authorId="0" shapeId="0" xr:uid="{00000000-0006-0000-0500-000002000000}">
      <text>
        <r>
          <rPr>
            <sz val="9"/>
            <color indexed="81"/>
            <rFont val="Tahoma"/>
            <family val="2"/>
          </rPr>
          <t xml:space="preserve">sobre el traslado total de los elementos del inventario que se tengan bajo responsabilidad del servidor publico cuando este se separe de sus funciones por un periodo superior a tres meses bien sea por licencia (remunerada o no remunerada), comisión de estudios, suspensión, incapacidad  o cualquier otra situación administrativa </t>
        </r>
      </text>
    </comment>
  </commentList>
</comments>
</file>

<file path=xl/sharedStrings.xml><?xml version="1.0" encoding="utf-8"?>
<sst xmlns="http://schemas.openxmlformats.org/spreadsheetml/2006/main" count="747" uniqueCount="423">
  <si>
    <t>PLAN ANTICORRUPCIÓN Y DE ATENCIÓN AL CIUDADANO 2024</t>
  </si>
  <si>
    <t>Componente 1. Gestión del Riesgo de Corrupción - Mapa de Riesgos de Corrupción</t>
  </si>
  <si>
    <t>Primer seguimiento</t>
  </si>
  <si>
    <t>Segundo seguimiento</t>
  </si>
  <si>
    <t>Tercer seguimiento</t>
  </si>
  <si>
    <t>Subcomponente</t>
  </si>
  <si>
    <t>Actividades</t>
  </si>
  <si>
    <t>Meta o Producto</t>
  </si>
  <si>
    <t>Responsable</t>
  </si>
  <si>
    <t>Fecha Programada</t>
  </si>
  <si>
    <t>Observaciones</t>
  </si>
  <si>
    <r>
      <t>Subcomponente 1</t>
    </r>
    <r>
      <rPr>
        <sz val="11"/>
        <rFont val="Humanst521 BT"/>
        <family val="2"/>
      </rPr>
      <t>. Política de Administración del Riesgo de Corrupción</t>
    </r>
  </si>
  <si>
    <t>1.1</t>
  </si>
  <si>
    <t>Socializar la nueva Metodología de Administración de Riesgos a los procesos</t>
  </si>
  <si>
    <t>1 actividad de socialización</t>
  </si>
  <si>
    <t xml:space="preserve">Planeación 
Vicerrectoría Administrativa
Dirección de Control Interno y Evaluación de Gestión </t>
  </si>
  <si>
    <t>diciembre de 2024</t>
  </si>
  <si>
    <t>Actualizar el Mapa de riesgos de corrupción</t>
  </si>
  <si>
    <t>Mapa de riesgos de corrupción actualizado</t>
  </si>
  <si>
    <t>Planeación 
Vicerrectoría Administrativa</t>
  </si>
  <si>
    <r>
      <t>Subcomponente 2.</t>
    </r>
    <r>
      <rPr>
        <sz val="11"/>
        <rFont val="Humanst521 BT"/>
        <family val="2"/>
      </rPr>
      <t xml:space="preserve"> Construcción del Mapa de Riesgos de Corrupción</t>
    </r>
  </si>
  <si>
    <t>2.1</t>
  </si>
  <si>
    <t>Socializar el mapa de riesgos de corrupción actualizado</t>
  </si>
  <si>
    <t>2 socializaciones</t>
  </si>
  <si>
    <t>Acitividad pendiente</t>
  </si>
  <si>
    <r>
      <t>Subcomponente 3</t>
    </r>
    <r>
      <rPr>
        <sz val="11"/>
        <rFont val="Humanst521 BT"/>
        <family val="2"/>
      </rPr>
      <t>. Consulta y Divulgación</t>
    </r>
  </si>
  <si>
    <t>3.1</t>
  </si>
  <si>
    <t>Recordar y socializar a los líderes de proceso el compromiso y la importancia del monitoreo y revisión de los riesgos de corrupción</t>
  </si>
  <si>
    <t>3 actividades de socialización</t>
  </si>
  <si>
    <t>Vicerrectoría Administrativa</t>
  </si>
  <si>
    <t>En el periodo de evaluación se realizó, con el apoyo de la División de Gestión de Talento Humano la  Jornada de Sensibilización: "Administración de riesgos de Gestión", dirigida a líderes, facilitadores, profesionales administrativos y secretarias de los diferentes procesos y unidades. Esta Jornada se realizó el jueves 11 de abril de 2024 en modalidad virtual y contó con la participación de 179 funcionarios (Personal Planta, Planta temporal y OPS). Asimismo, se abordaron temas relacionados con: Conceptos básicos de la administración de riesgos, normatividad vigente, gestión de riesgos, monitoreo y revisión del rol de las líneas de defensa, entre otros. Al finalizar la jornada se socializó a los líderes de proceso el compromiso y la importancia del monitoreo y revisión de los riesgos de gestión, corrupción y seguridad digital.</t>
  </si>
  <si>
    <r>
      <t>Subcomponente 4.</t>
    </r>
    <r>
      <rPr>
        <sz val="11"/>
        <rFont val="Humanst521 BT"/>
        <family val="2"/>
      </rPr>
      <t xml:space="preserve"> Monitoreo y Revisión </t>
    </r>
  </si>
  <si>
    <t>4.1</t>
  </si>
  <si>
    <t>Realizar seguimiento al mapa de riesgos de corrupción.</t>
  </si>
  <si>
    <t>3 seguimientos realizados</t>
  </si>
  <si>
    <t>Dirección de Control Interno y Evaluación de Gestión</t>
  </si>
  <si>
    <r>
      <t xml:space="preserve">Subcomponente 5. </t>
    </r>
    <r>
      <rPr>
        <sz val="11"/>
        <color rgb="FF000000"/>
        <rFont val="Humanst521 BT"/>
        <family val="2"/>
      </rPr>
      <t>Seguimiento</t>
    </r>
  </si>
  <si>
    <t>5.1</t>
  </si>
  <si>
    <t xml:space="preserve">N° DE ACCIONES </t>
  </si>
  <si>
    <t>Componente 2. Estrategia de racionalización de trámites
Planeación de la Estrategia de Racionalización</t>
  </si>
  <si>
    <t>#</t>
  </si>
  <si>
    <t>Nombre del trámite, proceso o procedimiento</t>
  </si>
  <si>
    <t>Tipo de racionalización</t>
  </si>
  <si>
    <t>Acción específica de racionalización</t>
  </si>
  <si>
    <t>Situación Actual</t>
  </si>
  <si>
    <t>Descripción de la mejora a realizar al trámite, proceso o procedimiento</t>
  </si>
  <si>
    <t>ACCIÓN A RACIONALIZAR (SUIT)</t>
  </si>
  <si>
    <t>Beneficio al ciudadano y/o entidad</t>
  </si>
  <si>
    <t>Dependencia Responsable</t>
  </si>
  <si>
    <t>ACTIVIDADES (aplica para SUIT)</t>
  </si>
  <si>
    <t>INICIO
mm/aaaa</t>
  </si>
  <si>
    <t>FIN
mm/aaaa</t>
  </si>
  <si>
    <t>Aplazamiento del semestre</t>
  </si>
  <si>
    <t>Administrativa</t>
  </si>
  <si>
    <t>Revisión y actualización de las actividades para el aplazamiento del semestre en el procedimiento establecido.</t>
  </si>
  <si>
    <t xml:space="preserve">Se identificaron cambios administrativos relacionados con el aplazamiento del semestre académico (reserva de cupos), por lo anterior, es necesario actualizar algunas actividades. </t>
  </si>
  <si>
    <t>Mejora u optimización del proceso o procedimiento asociado al trámite</t>
  </si>
  <si>
    <t xml:space="preserve">Claridad para los grupos de interés acerca de los trámites, los requisitos y la normativa que los regula. </t>
  </si>
  <si>
    <t>Admisiones y Registro Académico</t>
  </si>
  <si>
    <t>Actualización de la información registrada y cargada en la plataforma SUIT.</t>
  </si>
  <si>
    <t xml:space="preserve">En la revisión realizada en la plataforma SUIT, se evidencia que la información se encuentra desactualizada. </t>
  </si>
  <si>
    <t xml:space="preserve">Actualizar la información registrada en el SUIT con relación al trámite aplazamiento del semestre. </t>
  </si>
  <si>
    <t>Reducción, estandarización y/o optimización de formularios</t>
  </si>
  <si>
    <t xml:space="preserve">1 Revisar la información asociada al trámite e identificar en el SUIT si se encuentra actualizada.
2. Reportar a Planeación la información a actualizar en el SUIT del trámite.
3. Socializar los cambios realizados en el trámite a la comunidad universitaria.
</t>
  </si>
  <si>
    <t>Reingreso a un programa académico</t>
  </si>
  <si>
    <t>Revisión y actualización de las actividades para el reingreso a un programa académico en el procedimiento establecido.</t>
  </si>
  <si>
    <t xml:space="preserve">Se identificaron cambios administrativos relacionados con el reingreso a un programa académico, por lo anterior, es necesario actualizar algunas actividades. </t>
  </si>
  <si>
    <t>Actualizar el Procedimiento de readmisión de estudiantes a programas académicos de pregrado, modificando las actividades que se requieran.</t>
  </si>
  <si>
    <t xml:space="preserve">Actualizar la información registrada en el SUIT con relación al trámite reingreso a un programa académico. </t>
  </si>
  <si>
    <t>Transferencia de estudiantes de pregrado</t>
  </si>
  <si>
    <t xml:space="preserve">Revisión y actualización de las actividades de transferencia de estudiantes de pregrado en el procedimiento establecido. </t>
  </si>
  <si>
    <t xml:space="preserve">Se identificaron cambios administrativos relacionados con la transferencia de estudiantes de pregrado, por lo anterior, es necesario actualizar algunas actividades. </t>
  </si>
  <si>
    <t>Actualizar el Procedimiento para la transferencia de estudiantes a programas académicos de pregrado presencial, modificando las actividades que se requieran.</t>
  </si>
  <si>
    <t>Cancelación de la matrícula académica</t>
  </si>
  <si>
    <t>Revisión y actualización de las actividades de cancelación de la matrícula académica en el procedimiento establecido.</t>
  </si>
  <si>
    <t xml:space="preserve">Se identificaron cambios administrativos relacionados con la cancelación de la matrícula académica, por lo anterior, es necesario actualizar algunas actividades. </t>
  </si>
  <si>
    <t>Actualizar el Procedimiento cancelación de matrícula en programas académicos de pregrado, modificando las actividades que se requieran.</t>
  </si>
  <si>
    <t>Inscripción de aspirantes a programas de pregrado</t>
  </si>
  <si>
    <t>Revisión y actualización de las actividades de inscripción de aspirantes a programas de pregrado en el  procedimiento establecido.</t>
  </si>
  <si>
    <t xml:space="preserve">Se identificaron cambios administrativos relacionados con la inscripción de aspirantes a programas de pregrado, por lo anterior, es necesario actualizar algunas actividades. </t>
  </si>
  <si>
    <t>Actualizar el Procedimiento selección de aspirantes a programas académicos de pregrado presencial, modificando las actividades que se requieran.</t>
  </si>
  <si>
    <t>Inscripción de aspirantes a programas de posgrado</t>
  </si>
  <si>
    <t>Actualizar la información registrada en el SUIT con relación al trámite inscripción de aspirantes a programas de posgrado.</t>
  </si>
  <si>
    <t>Matrícula aspirantes admitidos a programas de pregrado</t>
  </si>
  <si>
    <t>Revisión y actualización de las actividades de matrícula de aspirantes admitidos a programas de pregrado en el procedimiento establecido.</t>
  </si>
  <si>
    <t xml:space="preserve">Se identificaron cambios administrativos relacionados con matrícula aspirantes admitidos a programas de pregrado, por lo anterior, es necesario actualizar algunas actividades. </t>
  </si>
  <si>
    <t>Actualizar el Procedimiento de matrícula de estudiantes nuevos a programas académicos de pregrado, modificando las actividades que se requieran.</t>
  </si>
  <si>
    <t>Actualizar la información registrada en el SUIT con relación al trámite matrícula aspirantes admitidos a programas de pregrado.</t>
  </si>
  <si>
    <t>Renovación de matrícula de estudiantes</t>
  </si>
  <si>
    <t>Revisión y actualización de las actividades para la renovación de matrícula de estudiantes en el procedimiento establecido.</t>
  </si>
  <si>
    <t xml:space="preserve">Se identificaron cambios administrativos relacionados con renovación de matrícula de estudiantes, por lo anterior, es necesario actualizar algunas actividades. </t>
  </si>
  <si>
    <t>Actualizar el Procedimiento de matrícula de estudiantes antiguos de programas académicos de pregrado, modificando las actividades que se requieran.</t>
  </si>
  <si>
    <t xml:space="preserve">Claridad para  los grupos de interés acerca de los trámites, los requisitos y la normativa que los regula. </t>
  </si>
  <si>
    <t>Actualizar la información registrada en el SUIT con relación al trámite renovación de matrícula de estudiantes.</t>
  </si>
  <si>
    <t>Carnetización</t>
  </si>
  <si>
    <t>Creación de estrategia de difusión que permita socializar el trámite de obtención del carnet totalmente en línea a través de un aplicativo; por tanto, se eliminan los documentos (guía y formato) asociados al proceso del SGC.</t>
  </si>
  <si>
    <t>La carnetización actualmente se hace totalmente en línea, mediante una aplicación en los dispositivos móviles sin intervención directa del proceso.</t>
  </si>
  <si>
    <t>Divulgación en la página web de la Universidad del nuevo aplicativo para trámite de carnetización.</t>
  </si>
  <si>
    <t>Eliminación de documentos</t>
  </si>
  <si>
    <t>Claridad para los grupos de interés acerca del trámite</t>
  </si>
  <si>
    <t xml:space="preserve">1. Gestionar la eliminación de la guía GAR.02 y el formato FAR.02 con la Coordinación de Calidad.
2. Diseñar la pieza de divulgación que indique el funcionamiento del aplicativo para el trámite.
3. Solicitar la publicación de la pieza en la página web de la Universidad para socializar a la comunidad universitaria.
</t>
  </si>
  <si>
    <t>Grado de pregrado y posgrado</t>
  </si>
  <si>
    <t>Revisión y actualización de las actividades de grado de pregrado y posgrado en el procedimiento establecido.</t>
  </si>
  <si>
    <t xml:space="preserve">Se identificaron cambios administrativos relacionados con grado de pregrado y posgrado, por lo anterior, es necesario actualizar algunas actividades. </t>
  </si>
  <si>
    <t>Actualizar el Procedimiento para optar al título que otorgan los programas académicos de pregrado y posgrado, modificando las actividades que se requieran.</t>
  </si>
  <si>
    <t>Actualizar la información registrada en el SUIT con relación al trámite grado de pregrado y posgrado.</t>
  </si>
  <si>
    <t>Matrícula en cursos de idiomas</t>
  </si>
  <si>
    <t>Revisión y actualización de las actividades de matrícula en cursos de idiomas en el procedimiento establecido.</t>
  </si>
  <si>
    <t xml:space="preserve">Se identificaron cambios administrativos relacionados con la matrícula en cursos de idiomas, por lo anterior, es necesario actualizar algunas actividades. </t>
  </si>
  <si>
    <t>Actualizar el Procedimiento inscripción y matrícula en los cursos de extensión;  modificando las actividades que se requieran.</t>
  </si>
  <si>
    <t>Instituto de Lenguas</t>
  </si>
  <si>
    <t>Actualizar la información registrada en el SUIT con relación al trámite matrícula en cursos de idiomas.</t>
  </si>
  <si>
    <t>Movilidad académica</t>
  </si>
  <si>
    <t>Revisión y actualización de las actividades para movilidad académica en el procedimiento establecido.</t>
  </si>
  <si>
    <t>Se identificaron cambios administrativos relacionados con la movilidad académica de pregrado y posgrado.</t>
  </si>
  <si>
    <t xml:space="preserve">
Actualizar los procedimientos: Movilidad estudiantil y Movilidad saliente posgrado.</t>
  </si>
  <si>
    <t xml:space="preserve">Relaciones Exteriores </t>
  </si>
  <si>
    <t xml:space="preserve">Actualizar la información registrada en el SUIT con relación al trámite movilidad académica. </t>
  </si>
  <si>
    <t>Proceso UISALUD</t>
  </si>
  <si>
    <t>Tecnológica</t>
  </si>
  <si>
    <t>Desarrollo e implementación de módulos complementarios al software asistencial:  
• Acceso directo al módulo de citas por parte de los usuarios
• Consulta por parte del usuario, de formulación vigente y medicamentos disponibles para dispensación.
• Consulta y descargue por parte del usuario de las autorizaciones previamente generadas.</t>
  </si>
  <si>
    <t>La unidad implementó un nuevo software, en el cual se han  desarrollado módulos complementarios para evidenciar  la gestión asistencial y administrativa, así mismo contiene módulo de indicadores, sin embargo es necesario desarrollar un módulo que permita la interacción y mejorar el servicio al usuario.</t>
  </si>
  <si>
    <t>Módulo de Acceso del usuario</t>
  </si>
  <si>
    <t>No aplica</t>
  </si>
  <si>
    <t xml:space="preserve">Facilidad y Mayor acceso a la información por parte del usuario.
Agilizar los trámites por parte del usuario.
</t>
  </si>
  <si>
    <t xml:space="preserve">
Subdirección Médica
</t>
  </si>
  <si>
    <t>Enero de 2024</t>
  </si>
  <si>
    <t>Diciembre de 2024</t>
  </si>
  <si>
    <t>Componente 3. Rendición de cuentas</t>
  </si>
  <si>
    <t xml:space="preserve">Subcomponente </t>
  </si>
  <si>
    <t>Meta o producto</t>
  </si>
  <si>
    <t xml:space="preserve">Responsable </t>
  </si>
  <si>
    <t>Fecha programada</t>
  </si>
  <si>
    <r>
      <t xml:space="preserve">Subcomponente 1      
</t>
    </r>
    <r>
      <rPr>
        <sz val="11"/>
        <rFont val="Humanst521 BT"/>
        <family val="2"/>
      </rPr>
      <t>Informar avances y resultados de la gestión con calidad y en lenguaje comprensible</t>
    </r>
  </si>
  <si>
    <t>Identificar y organizar la información producida por la entidad para la rendición de cuentas</t>
  </si>
  <si>
    <t>Información recopilada para la rendición de cuentas</t>
  </si>
  <si>
    <t>Protocolo 
(Rectoría)</t>
  </si>
  <si>
    <t>agosto de 2024</t>
  </si>
  <si>
    <t>1.2</t>
  </si>
  <si>
    <t xml:space="preserve">Elaborar  difusión del proceso de rendición de cuentas, orientadas a los diferentes grupos de interés de la Universidad. </t>
  </si>
  <si>
    <t xml:space="preserve">Campaña y difusión </t>
  </si>
  <si>
    <t xml:space="preserve">Dirección de comunicaciones UIS </t>
  </si>
  <si>
    <r>
      <t xml:space="preserve">Subcomponente 2                             </t>
    </r>
    <r>
      <rPr>
        <sz val="11"/>
        <rFont val="Humanst521 BT"/>
        <family val="2"/>
      </rPr>
      <t xml:space="preserve">               Desarrollar escenarios de diálogo de doble vía con la ciudadanía y sus organizaciones</t>
    </r>
  </si>
  <si>
    <t>Actualizar la Estrategia de Rendición de Cuentas Institucional</t>
  </si>
  <si>
    <t>Estrategia de Rendición de Cuentas Institucional publicada</t>
  </si>
  <si>
    <t>Planeación</t>
  </si>
  <si>
    <t>junio de 2024</t>
  </si>
  <si>
    <t>2.2</t>
  </si>
  <si>
    <t>Preparar los ejercicios de rendición de cuentas</t>
  </si>
  <si>
    <t>Espacios de rendición de cuentas</t>
  </si>
  <si>
    <t>2.3</t>
  </si>
  <si>
    <t>Preparar los ejercicios de rendición de cuentas para grupos determinados</t>
  </si>
  <si>
    <t>2.4</t>
  </si>
  <si>
    <t>Organizar y realizar la rendición de cuentas basados en los resultados del informe de gestión y cumpliendo con los lineamientos establecidos en el cronograma anual de la Superintendencia Nacional de Salud.</t>
  </si>
  <si>
    <t>Soportes actas o evidencias fotográficas del cumplimiento de la actividad de rendición de cuentas.</t>
  </si>
  <si>
    <t>Director - UISALUD</t>
  </si>
  <si>
    <r>
      <t xml:space="preserve">Subcomponente 3                                    </t>
    </r>
    <r>
      <rPr>
        <sz val="11"/>
        <rFont val="Humanst521 BT"/>
        <family val="2"/>
      </rPr>
      <t xml:space="preserve">             Responder a compromisos propuestos, evaluación  y retroalimentación en los ejercicios de rendición de cuentas con acciones correctivas para mejora</t>
    </r>
  </si>
  <si>
    <t>Evaluar los ejercicios de audiencia pública desarrollados durante la vigencia</t>
  </si>
  <si>
    <t>Documento con los resultados de la retroalimentación</t>
  </si>
  <si>
    <t>Componente 4: Mecanismos para Mejorar la Atención al Ciudadano</t>
  </si>
  <si>
    <t xml:space="preserve">Actividades </t>
  </si>
  <si>
    <t xml:space="preserve">Meta o Producto </t>
  </si>
  <si>
    <r>
      <rPr>
        <b/>
        <sz val="11"/>
        <color rgb="FF000000"/>
        <rFont val="Humanst521 BT"/>
        <family val="2"/>
      </rPr>
      <t>Subcomponente 1</t>
    </r>
    <r>
      <rPr>
        <sz val="11"/>
        <color rgb="FF000000"/>
        <rFont val="Humanst521 BT"/>
        <family val="2"/>
      </rPr>
      <t xml:space="preserve">
Planeación estratégica del servicio al ciudadano</t>
    </r>
  </si>
  <si>
    <t xml:space="preserve">Elaborar propuesta de lineamientos de Atención al Ciudadano </t>
  </si>
  <si>
    <t>Propuesta de Lineamientos de Atención al Ciudadano</t>
  </si>
  <si>
    <t>Secretaría General</t>
  </si>
  <si>
    <t>Implementar y socializar el Modelo de atención de UISALUD de acuerdo a la caracterización de la población y los mecanismos de protección al usuario según la normatividad vigente.</t>
  </si>
  <si>
    <t>Modelo Implementado y socialización</t>
  </si>
  <si>
    <t>Subdirector Médico
Coordinadora de Vigilancia Epidemiológica y Gestión del Riesgo UISALUD</t>
  </si>
  <si>
    <r>
      <rPr>
        <b/>
        <sz val="11"/>
        <color rgb="FF000000"/>
        <rFont val="Humanst521 BT"/>
        <family val="2"/>
      </rPr>
      <t>Subcomponente 2</t>
    </r>
    <r>
      <rPr>
        <sz val="11"/>
        <color rgb="FF000000"/>
        <rFont val="Humanst521 BT"/>
        <family val="2"/>
      </rPr>
      <t xml:space="preserve">
Fortalecimiento del talento humano al servicio del ciudadano</t>
    </r>
  </si>
  <si>
    <t>Realizar Jornada de Inducción Institucional "Identidad UIS"
Régimen disciplinario a nuevos servidores UIS</t>
  </si>
  <si>
    <t>1Capacitación</t>
  </si>
  <si>
    <t>División de Gestión de Talento Humano</t>
  </si>
  <si>
    <t>Enero - Febrero 2024</t>
  </si>
  <si>
    <t>Realizar Jornada Reinducción Institucional "Cátedra UIS"
Cómo, por qué y para qué de la gestión administrativa 
institucional</t>
  </si>
  <si>
    <t>Febrero - Marzo 2024</t>
  </si>
  <si>
    <t>Realizar Jornada Plan Anticorrupción y de Atención al Ciudadano. Integridad y transparencia en la función pública: “Responsabilidad Patrimonial del Servidor Público"</t>
  </si>
  <si>
    <t>Fase 1
Sedes regionales UIS</t>
  </si>
  <si>
    <t>Mayo - Junio 2024</t>
  </si>
  <si>
    <t>Fase 2
Campus principal UIS</t>
  </si>
  <si>
    <t>Septiembre de 2024</t>
  </si>
  <si>
    <t>2.5</t>
  </si>
  <si>
    <t>Establecer y ejecutar el plan de capacitación de UISALUD para lograr el fortalecimiento de las habilidades y destrezas del personal de UISALUD</t>
  </si>
  <si>
    <t>Plan de capacitación UISALUD 2024 ejecutado</t>
  </si>
  <si>
    <t>Subdirectora Administrativa y Financiera
Coordinadora de Aseguramiento de la calidad en Salud</t>
  </si>
  <si>
    <t>2.6</t>
  </si>
  <si>
    <t>Utilización del aula virtual de aprendizaje en la implementación del plan de capacitación de UISALUD, facilitando el acceso y maximizando la cobertura.</t>
  </si>
  <si>
    <t>Mínimo 50% Plan de capacitación a través del Aula virtual</t>
  </si>
  <si>
    <t>Coordinadora de Aseguramiento de la Calidad - UISALUD</t>
  </si>
  <si>
    <r>
      <t xml:space="preserve">Subcomponente 3
</t>
    </r>
    <r>
      <rPr>
        <sz val="11"/>
        <color rgb="FF000000"/>
        <rFont val="Humanst521 BT"/>
        <family val="2"/>
      </rPr>
      <t>Gestión de relacionamiento con los ciudadanos</t>
    </r>
  </si>
  <si>
    <t>Elaborar y publicar el informe de seguimiento de PQRDSF</t>
  </si>
  <si>
    <t>Informe de seguimiento de PQRDS</t>
  </si>
  <si>
    <t>3.2</t>
  </si>
  <si>
    <t xml:space="preserve">Desarrollar un video tutorial para dar a conocer las herramientas de accesibilidad de la página web UIS </t>
  </si>
  <si>
    <t>Video</t>
  </si>
  <si>
    <t>Dirección de comunicaciones UIS</t>
  </si>
  <si>
    <t>3.3</t>
  </si>
  <si>
    <t>Desarrollar un video tutorial para indicar a la comunidad como pueden activar Closed captioning en el canal YouTube y Facebook</t>
  </si>
  <si>
    <t>3.4</t>
  </si>
  <si>
    <t>Fortalecimiento del canal de atención presencial, a través de la optimización del software del digiturno.</t>
  </si>
  <si>
    <t>Optimización de software de digiturno implementado.</t>
  </si>
  <si>
    <t>Coordinador Administrativo y de Aseguramiento - UISALUD</t>
  </si>
  <si>
    <t>Junio de 2024</t>
  </si>
  <si>
    <t>3.5</t>
  </si>
  <si>
    <t>Mantener actualizado el normograma de UISALUD de tal forma que se garantice el cumplimiento de la normativa legal vigente.</t>
  </si>
  <si>
    <t>Listado Maestro de Documentos Externos actualizado.</t>
  </si>
  <si>
    <t>Profesional Jurídico de UISALUD</t>
  </si>
  <si>
    <t>3.6</t>
  </si>
  <si>
    <t>Mantener y fortalecer la interacción con la Asociación de Usuarios</t>
  </si>
  <si>
    <t>Actas o soportes de reuniones según cronograma</t>
  </si>
  <si>
    <t>Trabajadora Social - UISALUD</t>
  </si>
  <si>
    <r>
      <rPr>
        <b/>
        <sz val="11"/>
        <color rgb="FF000000"/>
        <rFont val="Humanst521 BT"/>
        <family val="2"/>
      </rPr>
      <t>Subcomponente 4</t>
    </r>
    <r>
      <rPr>
        <sz val="11"/>
        <color rgb="FF000000"/>
        <rFont val="Humanst521 BT"/>
        <family val="2"/>
      </rPr>
      <t xml:space="preserve">
Conocimiento del servicio al ciudadano</t>
    </r>
  </si>
  <si>
    <t xml:space="preserve">Socializar pautas sobre el funcionamiento o uso del sistema de información PQRDS de la Universidad. </t>
  </si>
  <si>
    <t>1 socialización</t>
  </si>
  <si>
    <t>4.2</t>
  </si>
  <si>
    <t>Elaborar y gestionar la aprobación de la política de gestión del conocimiento y la innovación de la Universidad Industrial de Santander</t>
  </si>
  <si>
    <t>Política de la gestión de conocimiento y la innovación</t>
  </si>
  <si>
    <r>
      <rPr>
        <b/>
        <sz val="11"/>
        <color rgb="FF000000"/>
        <rFont val="Humanst521 BT"/>
        <family val="2"/>
      </rPr>
      <t>Subcomponente 5</t>
    </r>
    <r>
      <rPr>
        <sz val="11"/>
        <color rgb="FF000000"/>
        <rFont val="Humanst521 BT"/>
        <family val="2"/>
      </rPr>
      <t xml:space="preserve">
Evaluación de gestión y medición de la percepción ciudadana</t>
    </r>
  </si>
  <si>
    <t xml:space="preserve">Ejecutar auditorías internas según el Programa Anual de Auditorías, con el fin de verificar el cumplimiento de la normativa interna y el desarrollo de las actividades propias de cada UAA.   </t>
  </si>
  <si>
    <t xml:space="preserve">Reporte de Auditorias Ejecutadas. </t>
  </si>
  <si>
    <t>5.2</t>
  </si>
  <si>
    <t>Elaborar y publicar el informe de seguimiento de PQRDS</t>
  </si>
  <si>
    <t>Componente 5: Mecanismos para la Transparencia y Acceso a la Información</t>
  </si>
  <si>
    <t>Indicador</t>
  </si>
  <si>
    <r>
      <t xml:space="preserve">Subcomponente 1
</t>
    </r>
    <r>
      <rPr>
        <sz val="11"/>
        <color rgb="FF000000"/>
        <rFont val="Humanst521 BT"/>
        <family val="2"/>
      </rPr>
      <t>Lineamientos de Transparencia Activa</t>
    </r>
  </si>
  <si>
    <t xml:space="preserve">Revisar la información institucional registrada en la sección de Transparencia y acceso a la información pública. </t>
  </si>
  <si>
    <t>Sección de transparencia y acceso a la información del sitio web institucional con la información, actualizada</t>
  </si>
  <si>
    <t>Documento con elementos del micro sitio revisados</t>
  </si>
  <si>
    <t>Mantener actualizada la plataforma de SIA observa con la documentación contractual de UISALUD</t>
  </si>
  <si>
    <t>Documentos contractuales cargados en SIA observa.</t>
  </si>
  <si>
    <t>100% de documentos contractuales cargados en SIA observa.</t>
  </si>
  <si>
    <t>Subdirectora Administrativa y Financiera - UISALUD</t>
  </si>
  <si>
    <t>1.3</t>
  </si>
  <si>
    <t>Gestionar la aprobación y publicación de los procedimientos y trámites de UISALUD en intranet de la Universidad:
-Documentación Implementación Circular Gestión de Riesgos SUPERSALUD.
-Documentación ampliación de servicios.</t>
  </si>
  <si>
    <t>Procedimientos y trámites de UISALUD, disponibles en la intranet de la Universidad para consulta.</t>
  </si>
  <si>
    <t>100% de documentos aprobados y cargados en la intranet de la Universidad para consulta según plan de trabajo establecido</t>
  </si>
  <si>
    <t>Subdirector Médico
Coordinador Administrativo y de aseguramiento UISALUD
Coordinadora de Vigilancia Epidemiológica y Gestión del Riesgo.
Dirección - UISALUD
Coordinadora de Aseguramiento de la Calidad en Salud.</t>
  </si>
  <si>
    <r>
      <t xml:space="preserve">Subcomponente 2
</t>
    </r>
    <r>
      <rPr>
        <sz val="11"/>
        <color rgb="FF000000"/>
        <rFont val="Humanst521 BT"/>
        <family val="2"/>
      </rPr>
      <t>Lineamientos de Transparencia Pasiva</t>
    </r>
  </si>
  <si>
    <t>Correo, infografía o presentación</t>
  </si>
  <si>
    <r>
      <t xml:space="preserve">Subcomponente 3
</t>
    </r>
    <r>
      <rPr>
        <sz val="11"/>
        <color rgb="FF000000"/>
        <rFont val="Humanst521 BT"/>
        <family val="2"/>
      </rPr>
      <t>Elaboración de los Instrumentos de Gestión de la Información</t>
    </r>
  </si>
  <si>
    <t>Actualizar los Registros de Activos de Información Institucional</t>
  </si>
  <si>
    <t>Matriz de activos de información actualizada y publicada</t>
  </si>
  <si>
    <t>Dirección de Certificación y Gestión Documental y la División de Servicios de Información</t>
  </si>
  <si>
    <t>Se elaboró propuesta de actualización conjuntamente con la División de las Tecnologías de la Información y la Comunicación del Inventario de Activos de Información, la cual fue presentada y aprobada por el Comité Institucional de Gestión y Desempeño el 22 de abril, pendiente publicación en página web.</t>
  </si>
  <si>
    <t>Implementar el Programa de Documentos Especiales. FASE 4</t>
  </si>
  <si>
    <t>Valoración de Activos Vitales de la Universidad</t>
  </si>
  <si>
    <t>Programa de Documentos Especiales implementado</t>
  </si>
  <si>
    <t>Dirección de Certificación y Gestión Documental</t>
  </si>
  <si>
    <t>Se elaboró propuesta de actualización del Programa de Documentos Especiales en su fase 4 y fue presentada ante el Comité Institucional de Gestión y Desempeño el 22 de abril en donde se aprobó su actualización. En la ejecución del programa se elaboró el Formato de Diagnóstico y Valoración a ser diligenciado por las UAA de la Universidad. Se redactó borrador de Circular remisoria del formato a la UAA, el cual está en revisión en Secretaría General.</t>
  </si>
  <si>
    <t>Implementar el Programa de Documentos Vitales o Esenciales. FASE 4</t>
  </si>
  <si>
    <t>Identificación de Activos Vitales en la Universidad</t>
  </si>
  <si>
    <t>Programa de Documentos Vitales o Esenciales implementado</t>
  </si>
  <si>
    <t>Se actualizó conjuntamente con la División de Tecnologías de la Información y Comunicación el Inventario de Activos de Información el cual fue presentado y aprobado por el Comité Institucional de Gestión y Desempeño el 22 de abril. Sobre el Inventario de Activos de Información se realizó propuesta inicial de identificación de activos de Información Vitales (críticos).</t>
  </si>
  <si>
    <t>Implementar el Programa de Reprografía. FASE 4</t>
  </si>
  <si>
    <t>Seguimiento a los procesos de digitalización documental que adelantan las UAA</t>
  </si>
  <si>
    <t>Programa de Reprografía implementado</t>
  </si>
  <si>
    <t xml:space="preserve">Actualizar las Tablas de Retención Documental TRD </t>
  </si>
  <si>
    <t>Actualizaciones de las TRD, según necesidades</t>
  </si>
  <si>
    <t>TRD actualizadas y publicadas</t>
  </si>
  <si>
    <t>Actualizar las Tablas de Control de Acceso TCA</t>
  </si>
  <si>
    <t>TCA actualizado con base en los ajustes a las Tablas de Retención Documental</t>
  </si>
  <si>
    <t>Tablas de Control de Acceso TCA actualizadas y publicadas</t>
  </si>
  <si>
    <t xml:space="preserve">Se encuentra actualizada y publicada de 22 de abril de 2024 la Tabla de Control de Acceso-TCA en https://uis.edu.co/wp-content/uploads/2024/04/TABLA-DE-CONTROL-DE-ACCESO-A-LOS-DOCUMENTOS.xlsx </t>
  </si>
  <si>
    <r>
      <t xml:space="preserve">Subcomponente 4
</t>
    </r>
    <r>
      <rPr>
        <sz val="11"/>
        <color theme="1"/>
        <rFont val="Humanst521 BT"/>
        <family val="2"/>
      </rPr>
      <t>Criterio Diferencial de Accesibilidad</t>
    </r>
  </si>
  <si>
    <t>Desarrollar video informando a la comunidad sobre el funcionamiento del centro de RELEVO de MinTIC el cual  permite la traducción a lenguaje de señas</t>
  </si>
  <si>
    <t>1 video</t>
  </si>
  <si>
    <t>Video informativo publicado</t>
  </si>
  <si>
    <t>Fortalecer la atención en salud con enfoque diferencial y en discapacidad y género</t>
  </si>
  <si>
    <t xml:space="preserve">Plan de trabajo </t>
  </si>
  <si>
    <t>100% cumplimiento del Plan de Trabajo</t>
  </si>
  <si>
    <t>Trabajadora  Social - UISALUD</t>
  </si>
  <si>
    <r>
      <t xml:space="preserve">Subcomponente 5
</t>
    </r>
    <r>
      <rPr>
        <sz val="11"/>
        <color theme="1"/>
        <rFont val="Humanst521 BT"/>
        <family val="2"/>
      </rPr>
      <t>Monitoreo del Acceso a la Información Pública</t>
    </r>
  </si>
  <si>
    <t>Documento elaborado</t>
  </si>
  <si>
    <t>Componente 6. Iniciativas adicionales</t>
  </si>
  <si>
    <t xml:space="preserve">Ejecutar las actividades establecidas en el Plan Anual de Auditorías Internas. </t>
  </si>
  <si>
    <t>Reporte o Informe de actividades ejecutadas en el año</t>
  </si>
  <si>
    <t xml:space="preserve">Dirección de Control Interno y Evaluación de Gestión </t>
  </si>
  <si>
    <t>Elaborar un video orientado a la comunidad interna en el cual se socialice el artículo N°. 33 del Manual normativo y procedimental para la administración y control de los bienes muebles de la Universidad.</t>
  </si>
  <si>
    <t>Video elaborado y publicado</t>
  </si>
  <si>
    <t>Fortalecer la divulgación del Código de integridad UIS a través de nuevas estrategias de difusión.</t>
  </si>
  <si>
    <t>Estrategia de divulgación del código de integridad UIS implementada</t>
  </si>
  <si>
    <t>% Promedio de cumplimiento</t>
  </si>
  <si>
    <t>%Promedio de cumplimiento</t>
  </si>
  <si>
    <t>Actividad pendiente</t>
  </si>
  <si>
    <t>Actualizacion del digiturno para el funcionamiento del SIAU en el primer piso</t>
  </si>
  <si>
    <t>La actividad está planeada  para el mes de mayo de 2024</t>
  </si>
  <si>
    <t>Se encuentra publicado en página Web el primer informe, este se publica trimestralmente y sepuede observar en el siguiente enlace: https://uis.edu.co/wp-content/uploads/2024/04/INFORME-ESTADISTICO-Primer-Trimestre-2024.pdf</t>
  </si>
  <si>
    <t>Esta es una actividad de caracter permanente, en dónde se verifica la actualización y publicación de información. La revisión general del micro sitio se realiza en el segundo semestre del año conforme a la solicitud de la Procuraduría en el Indice de transparencia y acceso a la información - ITA</t>
  </si>
  <si>
    <t xml:space="preserve">SEGUIMIENTO PLAN ANTICORRUPCIÓN Y DE ATENCIÓN AL CIUDADANO </t>
  </si>
  <si>
    <t xml:space="preserve">NOMBRE DEL COMPONENTE </t>
  </si>
  <si>
    <t xml:space="preserve">% PROMEDIO DE CUMPLIMIENTO </t>
  </si>
  <si>
    <t xml:space="preserve">PERIODO </t>
  </si>
  <si>
    <t xml:space="preserve">enero-abril </t>
  </si>
  <si>
    <t xml:space="preserve">mayo - agosto </t>
  </si>
  <si>
    <t>septiembre-diciembre</t>
  </si>
  <si>
    <t>Iniciativas adicionales</t>
  </si>
  <si>
    <t xml:space="preserve">% PROM. AVANCE </t>
  </si>
  <si>
    <t xml:space="preserve">OBSERVACIONES </t>
  </si>
  <si>
    <t xml:space="preserve">Corte del Seguimiento </t>
  </si>
  <si>
    <t xml:space="preserve">Directora de Control Interno y Evaluación de Gestión </t>
  </si>
  <si>
    <t xml:space="preserve">Profesional de Control Interno y Evaluación de Gestión </t>
  </si>
  <si>
    <t xml:space="preserve">Generación de 110 documentos en tramite de aprobación correspondientes a los siguientes productos de Consultoria:
Modelo de Atención (27)
Salud Pública y Gestión del Riesgo en Salud(23)
Modelo de Auditoría Red de prestadores(23)
Fortalecimiento SOGCS(10)
Mapa de Procesos(9)
Sistema de Administración de Riesgos (17)
</t>
  </si>
  <si>
    <t xml:space="preserve">Se realizó la capacitación  del Programa  Humanización con Enfoque Diferencial y atención a la población con Discapacidad el dia 2 de marzo de 2024
</t>
  </si>
  <si>
    <t xml:space="preserve">El cargue de la documentación  se encuentra en un 94,21% del total de documentos generados en los procesos contractuales de la Unidad correspondientes a la vigencia 2023  y primer trimestre 2024
</t>
  </si>
  <si>
    <t xml:space="preserve">Se realizó la primera jornada de inducción del año 2024, dividida en sesiones desarrolladas el 28 de febrero,  20, 21 y 22 de marzo, y 3 de abril  de 2024. </t>
  </si>
  <si>
    <t>La Jornada Reinducción Institucional "Cátedra UIS" se encuentra programada para el día 3 de mayo de 2024.</t>
  </si>
  <si>
    <t>Se cuenta con el cronograma de actividades, en el cual se plantean estrategias de divulgación dirigidas a la comunidad universitaria, entre ellas, la programación de sesiones de formación en el Código de integridad de la UIS para las sedes regionales, así: 
8 de mayo 2024 - Barrancabermeja
22 de mayo de 2024 - Málaga
5 de junio de 2024 - Barbosa
6 de junio de 2024 - Socorro"</t>
  </si>
  <si>
    <t xml:space="preserve">Se estima un avance de 33% en el Programa Anual de auditorías </t>
  </si>
  <si>
    <t>Desde la Dirección de Comunicaciones se desarrollo la producción del video referente al artículo N°. 33 del Manual normativo y procedimental para la administración y control de los bienes muebles de la Universidad. 
El video fue desarrollado y presentado a la sección de Inventarios se espera aprobación para la publicación del contenido</t>
  </si>
  <si>
    <t>En la actualidad se esta recolectando Información del funcionamiento del centro de RELEVO del MINTIC para el desarrollo del guion que permitirá la elaboración del guion. </t>
  </si>
  <si>
    <t>Gloria Patricia Porras Rojas</t>
  </si>
  <si>
    <t>Como parte de la implementación de la nueva metodología de Administración de Riesgos se realizaron 2 talleres dirigidos a líderes y facilitadores de los procesos de la Institución los días 12 y 15 de abril de 7:00 a 9:00 am</t>
  </si>
  <si>
    <t>El mapa de riesgos de corrupción se actualizó para la vigencia 2024. Está disponible en:
https://uis.edu.co/wp-content/uploads/2024/01/3.-mapaRiesgosCorrupcion2024.xlsx"</t>
  </si>
  <si>
    <t>Periódicamente la Dirección de Control Interno y Evaluación de Gestión realiza acompañamiento y seguimiento a las acciones establecidas en el plan anticorrupción; adicionalmente, cada cuatrimestre revisa y consolida las evidencias que soportan el avance con relación a las acciones formuladas.</t>
  </si>
  <si>
    <t xml:space="preserve">El Procedimiento PAR 04 Reserva de Cupos de Programas Académicos de Pregrado se encuentra en actualizacion. Nueva Versión 06, última Versión disponible de 05 de
Agosto de 2014. La unidad responsable envió la actualización a la Coordinación  de Calidad el 2 de abril de 2024 para revisión, posteriormente enviado a Planeación.
</t>
  </si>
  <si>
    <t>Actualizacion realizada el 14 de marzo de 2024
Enlace: https://visorsuit.funcionpublica.gov.co/auth/visor?fi=36068
Pendiente socialización.</t>
  </si>
  <si>
    <t>Actualizacion realizada el 26 de Abril de 2024
Enlace: https://visorsuit.funcionpublica.gov.co/auth/visor?fi=38413
Pendiente socialización.</t>
  </si>
  <si>
    <t>Actualizacion realizada el 26 de Febrero de 2024
Enlace: https://visorsuit.funcionpublica.gov.co/auth/visor?fi=38331
Pendiente socialización.</t>
  </si>
  <si>
    <t>Actualizacion realizada el 26 de Abril de 2024
Enlace: https://visorsuit.funcionpublica.gov.co/auth/visor?fi=38352
Pendiente socialización.</t>
  </si>
  <si>
    <t xml:space="preserve">El Procedimiento PAR 08 Readmisión de Estudiantes a Programas Académicos de Pregrado se encuentra en actualización. Nueva Versión 06, última versión
14 de Diciembre de 2020. La unidad responsable envió la actualización a la Coordinación  de Calidad el 2 de abril de 2024 para revisión, posteriormente enviado a Planeación.
</t>
  </si>
  <si>
    <t xml:space="preserve">Se encuentra en elaboración el proyecto de resolución para eliminación documental 
</t>
  </si>
  <si>
    <t>En actualización Procedimiento inscripción y matrícula en los cursos de extensión PEXIL02</t>
  </si>
  <si>
    <t>Pendiente actualizar el procedimiento Movilidad saliente posgrado PRE 13. Se actualizó  el Procedimiento PRE 09 Movilidad estudiantil en el Sistema de Gestión de Calidad.</t>
  </si>
  <si>
    <t xml:space="preserve">Actualizado el 19 de febrero de 2024 en SUIT. Pendiente socialización. </t>
  </si>
  <si>
    <t xml:space="preserve">El Procedimiento PAR 03 Para la Transferencia y Traslado de Estudiantes a Programas Académicos de Pregrado Presencial se encuentra en actualización. Nueva versión 07, última Versión disponible de 06 de Septiembre 04 de 2020. Enviado por la Unidad responsable a la Coordinación de Calidad para revisión, posteriormente se envió a Planeación 
</t>
  </si>
  <si>
    <t xml:space="preserve">Procedimiento en proceso de actualización, PAR 13 Cancelación de Matricula en Programas Académicos de Pregrado. Nueva Versión 07, última Versión 14 de Diciembre de 2020. Enviado por la Unidad responsable a la Coordinación de Calidad para revisión, posteriormente se envió a Planeación. 
</t>
  </si>
  <si>
    <t>En proceso de actualización Procedimiento selección de aspirantes a programas académicos de pregrado presencial PAR 01. Con plan de accion en SUIT.</t>
  </si>
  <si>
    <t>En actualización el Procedimiento de matrícula de estudiantes nuevos a programas académicos de pregrado PAR 06. Con plan de accion en SUIT.</t>
  </si>
  <si>
    <t>El Procedimiento de matrícula de estudiantes antiguos de programas académicos de pregradose se encuentra en actualizacion</t>
  </si>
  <si>
    <t>En actualización el Procedimiento para optar al título que otorgan los programas académicos de pregrado y posgrado PFO09. Con plan de accion en SUIT.</t>
  </si>
  <si>
    <t xml:space="preserve">Actividad pendiente en SUIT. Con plan de accion en SUIT. </t>
  </si>
  <si>
    <t>Actualizado el 26 de febrero de 2024 en SUIT, se divulgó la actualización el 24 de abril de 2024 por correo institucional.</t>
  </si>
  <si>
    <t>Los siguientes modulos fueron desarrollados  en el sistema UISALUD:
 Acceso directo al módulo de citas por parte de los usuarios
• Consulta por parte del usuario, de formulación vigente y medicamentos disponibles para dispensación.
• Consulta y descargue por parte del usuario de las autorizaciones previamente generadas. 
Las mejoras al Sistema se encuentran en etapa de pruebas.</t>
  </si>
  <si>
    <t>Se han adelantado las siguientes acciones:
(1) Solicitud de presentación de informes a las UAA
(2) Recepción y revisión de los informes desarrollados por las UAA
(3) Revisión de los desarrollos periodísticos producidos por la Dirección de Comunicaciones durante 2023
(4) Actualmente se adelanta la construcción del documento general de rendición de cuentas institucional
(5) Solicitud a la Dirección de Comunicaciones para que proceda con la actualización y desarrollo de la identidad gráfica del proceso de rendición.
(6) Revisión de dos libretos preliminares proyectados para los videos de rendición de los ámbitos: Formación pertinente y de alta calidad y Regionalización e Internacionalización."</t>
  </si>
  <si>
    <t>Se han adelantado las siguientes acciones:
(1) Solicitud de presentación de informes a las UAA
(2) Recepción y revisión de los informes desarrollados por las UAA
(3) Revisión de los desarrollos periodísticos producidos por la Dirección de Comunicaciones durante 2023
(4) Actualmente se adelanta la construcción del documento general de rendición de cuentas institucional
(5) Solicitud a la Dirección de Comunicaciones para que proceda con la actualización y desarrollo de la identidad gráfica del proceso de rendición.
(6) Revisión de dos libretos preliminares proyectados para los videos de rendición de los ámbitos: Formación pertinente y de alta calidad y Regionalización e Internacionalización.</t>
  </si>
  <si>
    <t xml:space="preserve">La Dirección de Comunicaciones ha adelantado las actividades de difusión y acompañamiento, así como el desarrollo de productos comunicativos orientados a:
1. Dar a conocer las de decisiones adoptadas por la alta dirección
2. Cubrir e informar las decisiones adoptadas por los órganos colegiados de gobierno Universitario y Dirección Académica (concejo superior y académico)
3. Divulgación de actos administrativos.
4. Acompañar el desarrollo de videos institucionales en el que se refleja el acontecer institucional.
Desde la Dirección de Comunicaciones UIS se brindó apoyo en las estrategias de rendición de cuentas de UISALUD desarrollado el 9 de mayo 2024.
https://comunicaciones.uis.edu.co/uisalud-rendira-cuentas-el-proximo-9-de-mayo/  
</t>
  </si>
  <si>
    <t>Se actualizó la Estratégia de rendición de cuentas,  publicada en página web https://uis.edu.co/wp-content/uploads/2024/03/Estrategia-de-Rendicion-de-Cuentas-UIS-2023-2024.pdf</t>
  </si>
  <si>
    <t>Se han realizado las siguientes actividades:
(4) Actualmente se adelanta la construcción del documento general de rendición de cuentas institucional
(5) Solicitud a la Dirección de Comunicaciones para que proceda con la actualización y desarrollo de la identidad gráfica del proceso de rendición.
(6) Revisión de dos libretos preliminares proyectados para los videos de rendición de los ámbitos: Formación pertinente y de alta calidad y Regionalización e Internacionalización."</t>
  </si>
  <si>
    <t>La actividad de rendición de cuentas de UISALUD está programada para el 9 de mayo de 2024.</t>
  </si>
  <si>
    <t xml:space="preserve">Esta acción depende de las actividades anteriores de Rendición de cuentas institucional. </t>
  </si>
  <si>
    <t xml:space="preserve">El documento Manual de Modelo de  Atención en Salud de  UISALUD, contiene  una guía detallada sobre cómo UISALUD aborda la atención en salud, desde la caracterización poblacional hasta la gestión integral de riesgos, pasando por temas como
afiliación, financiamiento, prestación de servicios, entre otros. 
Este documento fue socializado el dia 2 de marzo y 27 de abril de 2024 al personal de la Unidad. Pendientes actividades de socialización a usuarios. 
</t>
  </si>
  <si>
    <t>"La Jornada Plan Anticorrupción y de Atención al Ciudadano. Integridad y transparencia en la función pública: “Responsabilidad Patrimonial del Servidor Público"" para Sedes Regionales se encuentra programada en sesiones, así: 
*8 de mayo 2024 - Barrancabermeja
*22 de mayo de 2024 - Málaga
*5 de junio de 2024 - Barbosa
*6 de junio de 2024 - Socorro"</t>
  </si>
  <si>
    <t>La Jornada Plan Anticorrupción y de Atención al Ciudadano. Integridad y transparencia en la función pública: “Responsabilidad Patrimonial del Servidor Público" para el campus central se encuentra programada para el 11 de septiembre de 2024.</t>
  </si>
  <si>
    <t xml:space="preserve">La Unidad ha avanzado en la ejecución de su plan de capacitación en un 36% para lo cual ha desarrollado las siguientes capacitaciones:
-Modelo de Acción Integral Territorial MAITE 
-Humanización en la prestación de los servicios de salud
-Acompañamiento y manejo del duelo-Muerte Digna
-Atención con Enfoque Diferencial por grupos poblaciones
-Atención a población con Discapacidad
-Plan anticorrupcion y atención al ciudadano
-Bioseguridad
-Contratación, Facturación y Reportes en Salud
- Gestión de Cartera
</t>
  </si>
  <si>
    <t>Se implementó el aula de virtual de capacitación, en la cual se encuentran cargados los cursos para realizar las capacitaciones de :
-Paquetes Instruccionales - Prácticas Seguras UISALUD
-Gestión Integral de Residuos Sólidos Hospitalarios 
-Socialización de la documentación de los servicios que se ofertan ( Procesos internos: Medicina, Odontología, Fisioterapia, Enfermería )
-Reinducción UISALUD</t>
  </si>
  <si>
    <t xml:space="preserve">La  Unidad cuenta con el Listado Maestro de Documentos Externos el cual contiene la normatividad vigente.
</t>
  </si>
  <si>
    <t xml:space="preserve">El documento de Declaración de Política de la gestión de conocimiento y la innovación se encuentra finalizado y presentado ante el Comité Institucional de Gestión y Desempeño. No obstante, su consideración fue aplazada para una próxima sesión. </t>
  </si>
  <si>
    <t xml:space="preserve">Se estima un avance de 33% en el Programa Anual de auditorías. </t>
  </si>
  <si>
    <t>Se encuentra publicado en página Web el primer informe de seguimiento PQRDS, este se publica trimestralmente y sepuede observar en el siguiente enlace: https://uis.edu.co/wp-content/uploads/2024/04/INFORME-ESTADISTICO-Primer-Trimestre-2024.pdf</t>
  </si>
  <si>
    <t xml:space="preserve">Se actualizó el Programa de Reprografía en su fase 4, este fue presentado ante el Comité Institucional de Gestión y Desempeño el 22 de abril y se aprobó actualización. </t>
  </si>
  <si>
    <t>Se han recibido durante 2024, 7 solicitudes de actualización de Tablas de Retención Documental, las cuales se presentaron ante el Comité Institucional de Gestión y Desempeño para su aprobación y publicación en página web, reunión del Comité de 22 de abril de 2024.</t>
  </si>
  <si>
    <t>% Avance</t>
  </si>
  <si>
    <t>Segundo informe trimestral publicado en página web en_ https://uis.edu.co/wp-content/uploads/2024/04/INFORME-ESTADISTICO-Primer-Trimestre-2024.pdf</t>
  </si>
  <si>
    <t>Implementación del llamado de voz en los turnos de todos los módulos de atención a usuarios  de la Unidad</t>
  </si>
  <si>
    <t>Apoyo logistico y organización de la asamblea de asociacion de usuarios de UISALUD, el dia 17 de junio de 2024
Anexo14_Listado_asistencia_asamblea</t>
  </si>
  <si>
    <t>El cargue de la documentación  se encuentra en un 98,8% del total de documentos generados en los procesos contractuales de la Unidad correspondientes a la vigencia 2023  y primer trimestre 2024:  
Anexo 15. Reporte Docs Pendientes UISALUD 2023-2024</t>
  </si>
  <si>
    <t>Revision y organización para trámite  de 110 documentos en tramite de aprobación correspondientes a los siguientes productos de Consultoria:
Modelo de Atención (27)
Salud Pública y Gestión del Riesgo en Salud(23)
Modelo de Auditoría Red de prestadores(23)
Fortalecimiento SOGCS(10)
Mapa de Procesos(9)
Sistema de Administración de Riesgos (17)
Anexo 9. Presentación_UISALUD</t>
  </si>
  <si>
    <t>Elaboración video de rutas de acceso a las personas con movilidad reducida.
Socialización humanización con enfoque diferencial en el taller De todo Corazón.
Anexo 16_Video
Anexo 17_Registro _Asistencia_Socialización_Humanización_Enfoque_diferencial_Todo_Corazón</t>
  </si>
  <si>
    <t>Se programarán reuniones con actores externos. Para tal efecto, y atendiendo la disponibilidad de tiempo de estos actores, se analiza la posibilidad de producir un video general recopilatorio que condensará los aspectos más significativos desarrollados por la Universidad durante el año 2023.</t>
  </si>
  <si>
    <t>Se inició la actividad en el mes de mayo, se espera iniciar la preproducción en el mes de septiembre de 2024</t>
  </si>
  <si>
    <t>Se está recolectando información del funcionamiento del centro de RELEVO del MINTIC para el desarrollo del guion, se espera culminar e iniciar preproducción en el mes de septiembre.</t>
  </si>
  <si>
    <t>Se tiene un avance del 60% del plan de auditorías internas programadas para este año.</t>
  </si>
  <si>
    <t>La Jornada Plan Anticorrupción y de Atención al Ciudadano. Integridad y transparencia en la función pública: “Responsabilidad Patrimonial del Servidor Público" para el campus central se encuentra programada para el día 11 de septiembre de 2024.</t>
  </si>
  <si>
    <t>Se han realizado varios comités junto al equipo RSI y UISALUD para revisión y ajustes del sistema, administración de archivos, asignación de usuarios en la plataforma ALFRESCO, al momento se han realizado pruebas piloto con expedientes de Historias Clínicas.</t>
  </si>
  <si>
    <r>
      <t xml:space="preserve">Actualizar el Procedimiento reserva de cupos de </t>
    </r>
    <r>
      <rPr>
        <sz val="11"/>
        <color theme="1"/>
        <rFont val="Humanst521 BT"/>
        <family val="2"/>
      </rPr>
      <t>programas académicos de pregrado presencial, modificando las actividades que se requieran.</t>
    </r>
  </si>
  <si>
    <r>
      <t>1. Revisar la documentación (procedimiento, formulario del trámite, guías, formatos, etc..) asociada al trámite y verificar la información registrada en el SUIT.</t>
    </r>
    <r>
      <rPr>
        <sz val="11"/>
        <color theme="1"/>
        <rFont val="Humanst521 BT"/>
        <family val="2"/>
      </rPr>
      <t xml:space="preserve">
2. Actualizar las actividades que se requieran en el procedimiento.
3. Gestionar la revisión y aprobación del documento con la Coordinación SGC.
4. Socializar el documento actualizado a la comunidad universitaria.</t>
    </r>
  </si>
  <si>
    <r>
      <t xml:space="preserve">Actualizar la información registrada en el SUIT con relación al trámite </t>
    </r>
    <r>
      <rPr>
        <sz val="11"/>
        <color rgb="FF000000"/>
        <rFont val="Humanst521 BT"/>
        <family val="2"/>
      </rPr>
      <t xml:space="preserve">Transferencia de estudiantes de pregrado. </t>
    </r>
  </si>
  <si>
    <r>
      <t xml:space="preserve">Actualizar la información registrada en el SUIT con relación al trámite </t>
    </r>
    <r>
      <rPr>
        <sz val="11"/>
        <color rgb="FF000000"/>
        <rFont val="Humanst521 BT"/>
        <family val="2"/>
      </rPr>
      <t xml:space="preserve">cancelación de la matrícula académica. </t>
    </r>
  </si>
  <si>
    <r>
      <t xml:space="preserve">Actualizar la información registrada en el SUIT con relación al trámite </t>
    </r>
    <r>
      <rPr>
        <sz val="11"/>
        <color rgb="FF000000"/>
        <rFont val="Humanst521 BT"/>
        <family val="2"/>
      </rPr>
      <t xml:space="preserve">inscripción de aspirantes a programas de pregrado. </t>
    </r>
  </si>
  <si>
    <t>Diana Milena Rodríguez</t>
  </si>
  <si>
    <t>Enero-agosto 2024</t>
  </si>
  <si>
    <t>Enero - Agosto 2024</t>
  </si>
  <si>
    <t xml:space="preserve">El 30 de julio se envío una infografía a través de correo electrónico a institucional@uis.edu.co, socializando el mapa de riesgos de corrupción  a la comunidad universitaria. </t>
  </si>
  <si>
    <t>Se envió comunicación a líderes y facilitadores de los procesos, el 30 de julio de 2024 con recomendaciones para la actualización del Mapa de Riesgos de Corrupción. Asimismo, se recordó que es responsabilidad de todos los funcionarios conocer y evitar la materialización de los riesgos, al igual que la importancia de informar oportunamente posibles actos de corrupción.</t>
  </si>
  <si>
    <t>Actualizado el procedimiento el  26 de febrero de 2024 en SUIT, se divulgó la actualización el 24 de abril de 2024 por correo institucional.</t>
  </si>
  <si>
    <t xml:space="preserve">Se realizó socialización  del módulo en el sistema de pruebas, el 23 de agosto de 2024; para su posterior puesta en funcionamiento y publicación en el micrositio web de la Unidad.
</t>
  </si>
  <si>
    <t>Se han surtido los siguientes pasos:
- Una (1) audiencia de rendición pública de cuentas de UISALUD (09 de mayo)
- Nos encontramos a la espera de la definición de posibles fechas por parte del sñor Rector para el encuentro con la comunidad universitaria y otros actores.
- De manera oportuna se comunicarán las fechas acordadas para la realización de las audiencias públicas en las cuatro (4) sedes regionales, en las cuales se espera la participación conjunta de la comunidad universitaria y actores externos.</t>
  </si>
  <si>
    <r>
      <rPr>
        <sz val="11"/>
        <color rgb="FF000000"/>
        <rFont val="Humanst521 BT"/>
        <family val="2"/>
      </rPr>
      <t xml:space="preserve">Para la implementación del Modelo de atencion se cuenta con un plan de trabajo, el cual es realizado dentro del comite asistencial, asi mismo, se inicio una Reinducción de funcionarios en la plataforma moodle que incluye en sus temas el Modelo de atención en Salud de UISALUD.  .
</t>
    </r>
    <r>
      <rPr>
        <sz val="11"/>
        <color rgb="FFFF0000"/>
        <rFont val="Humanst521 BT"/>
        <family val="2"/>
      </rPr>
      <t xml:space="preserve">
</t>
    </r>
    <r>
      <rPr>
        <sz val="11"/>
        <color rgb="FF000000"/>
        <rFont val="Humanst521 BT"/>
        <family val="2"/>
      </rPr>
      <t xml:space="preserve">
</t>
    </r>
    <r>
      <rPr>
        <sz val="11"/>
        <color rgb="FFFF0000"/>
        <rFont val="Humanst521 BT"/>
        <family val="2"/>
      </rPr>
      <t xml:space="preserve">
</t>
    </r>
  </si>
  <si>
    <t>El video de socialización del artículo N°. 33 del Manual normativo y procedimental para la administración y control de los bienes muebles, está publicado en:
• Canal de YouTube UIS: https://www.youtube.com/watch?v=-JOvJZPxa1M
• Micrositio de la sección de inventarios UIS: https://uis.edu.co/uis-inventarios-es/</t>
  </si>
  <si>
    <t>En el Comité Institucional de Gestión y Desempeño de 26 de abril de 2024, información en acta número 2 de este Comité se presentó el documento “Propuesta Política de servicio al ciudadano”. Para la creación de este documento se tuvieron en cuenta los lineamientos que tiene el Departamento Administrativo de la Función Pública DAFP e incluye el ámbito de aplicación, los propósitos, los responsables de la política, los enfoques de atención, la implementación, la gestión con valores para resultados, canales de atención, medición de la política, definiciones, principios, ejes fundamentales y marco normativo. 
El documento se encuentra en revisión del Equipo técnico MIPG, para posterior envío a Secretaría General.</t>
  </si>
  <si>
    <t>Se consolidó la información para la publicación del informe de seguimiento del segundo cuatrimestre de 2024 del mapa de riesgos de corrupción.</t>
  </si>
  <si>
    <t>El día 11 de abril de 2024 de 8:00 a 10:00 am se realizó una sensibilización sobre Administración del riesgo dirigida a lideres, facilitadores de procesos y profesionales de las UAA de la Universidad. Asimismo, se complementó con 2 talleres presenciales los días 12 y 15 de abril.</t>
  </si>
  <si>
    <t>El día 11 de abril de 2024 de 8:00 a 10:00 am se realizó una sensibilización sobre Administración del riesgo dirigida a lideres  y facilitadores de procesos y profesionales de las UAA de la Universidad. Asimismo se complementó con 2 talleres presenciales los días 12 y 15 de abril.</t>
  </si>
  <si>
    <t xml:space="preserve">El Procedimiento PAR 04 Reserva de Cupos de Programas Académicos de Pregrado se encuentra en actualización. </t>
  </si>
  <si>
    <t>Actualizacion realizada el 14 de marzo de 2024
Enlace: https://visorsuit.funcionpublica.gov.co/auth/visor?fi=47294
Pendiente socialización.</t>
  </si>
  <si>
    <t xml:space="preserve">El Procedimiento PAR 08 Readmisión de Estudiantes a Programas Académicos de Pregrado se encuentra en actualización. </t>
  </si>
  <si>
    <t>Actualizacion realizada el 14 de marzo de 2024
Enlace: https://visorsuit.funcionpublica.gov.co/auth/visor?fi=36068
Pendiente socialización.</t>
  </si>
  <si>
    <t>El Procedimiento PAR 03 Para la Transferencia y Traslado de Estudiantes a Programas Académicos de Pregrado Presencial se encuentra en actualización</t>
  </si>
  <si>
    <t>Actualizacion realizada el 26 de Abril de 2024
Enlace: https://visorsuit.funcionpublica.gov.co/auth/visor?fi=38241
Pendiente socialización.</t>
  </si>
  <si>
    <t xml:space="preserve">Actualizacion realizada el 26 de Abril de 2024
Enlace: https://visorsuit.funcionpublica.gov.co/auth/visor?fi=36075
Pendiente socialización </t>
  </si>
  <si>
    <t>Procedimiento en proceso de actualización, PAR 13 Cancelación de Matricula en Programas Académicos de Pregrado</t>
  </si>
  <si>
    <t xml:space="preserve">En proceso de actualización Procedimiento selección de aspirantes a programas académicos de pregrado presencial PAR 01. </t>
  </si>
  <si>
    <t>Actualizacion realizada el 29 de Abril  de 2024
Enlace: https://visorsuit.funcionpublica.gov.co/auth/visor?fi=38250
Pendiente socialización.</t>
  </si>
  <si>
    <t>Actualizacion realizada el 29 de Abril  de 2024
Enlace: https://visorsuit.funcionpublica.gov.co/auth/visor?fi=38250
Pendiente socialización</t>
  </si>
  <si>
    <t>Actualizacion realizada el 26 de Abril de 2024
Enlace: https://visorsuit.funcionpublica.gov.co/auth/visor?fi=38413
Pendiente socialización.</t>
  </si>
  <si>
    <t>En actualización el Procedimiento de matrícula de estudiantes nuevos a programas académicos de pregrado PAR 06</t>
  </si>
  <si>
    <t>Actualizacion realizada el 26 de Febrero de 2024
Enlace: https://visorsuit.funcionpublica.gov.co/auth/visor?fi=38331
Pendiente socialización.</t>
  </si>
  <si>
    <t>Actualizacion realizada el 26 de Abril de 2024
Enlace: https://visorsuit.funcionpublica.gov.co/auth/visor?fi=38352
Pendiente socialización.</t>
  </si>
  <si>
    <t>No se ha realizado la divulgación de la carnetización</t>
  </si>
  <si>
    <t xml:space="preserve">En actualización el Procedimiento para optar al título que otorgan los programas académicos de pregrado y posgrado PFO09. </t>
  </si>
  <si>
    <t xml:space="preserve">Se verificó actualización en SUIT. 
Pendiente socialización 
</t>
  </si>
  <si>
    <t>Procedimiento actualizado el 9 de julio de 2024 en el Sistema de Gestión de Calidad, socializado mediante correo electrónico de 19 de julio de 2024 a lista de correo institucional</t>
  </si>
  <si>
    <t>Se actualizó el procedimiento PRE 13 para movilidad saliente de posgrado el 11 de junio de 2024, se socializó actualización mediante correo electrónico de 22 de julio de 2024.</t>
  </si>
  <si>
    <t>Actualizado el 19 de febrero de 2024, en SUIT. Socializado mediante correo electrónico a lista institucional de 22 de julio de 2024.</t>
  </si>
  <si>
    <t>En el micrositio web habilitado para la Transparencia y acceso a la información pública se encuentra publicado el Informe general de la gestión, vigencia 2023 https://uis.edu.co/uis-rendicion-cuentas-es/
Se ha concluido la producción de tres (3) de los cuatro (4) videos informativos que abordan los 5 ejes grandes de acción. Estos documentos audiovisuales se encuentran listos, para proceder con su divulgación.</t>
  </si>
  <si>
    <t>La Dirección de Comunicaciones desarrolló dos guiones orientados a la rendición de cuentas que se encuentran pendientes de revisión y autorización</t>
  </si>
  <si>
    <t>Se actualizó la Estratégia de rendición de cuentas,  publicada en página web en https://uis.edu.co/wp-content/uploads/2024/03/Estrategia-de-Rendicion-de-Cuentas-UIS-2023-2024.pdf</t>
  </si>
  <si>
    <t xml:space="preserve">El dia 9 de mayo en la sede Bucarica se realizó la presentación de informe de gestión UISALUD 2023. 
Los registros  se encuentran publicados en la página web de la Universidad:
https://uis.edu.co/uis-uisalud-informes-es/
</t>
  </si>
  <si>
    <t xml:space="preserve">En desarrollo de los encuentros realizados se invita a los asistentes a diligenciar el formato de Evaluación de la Estrategia de rendición pública de cuentas, una vez culminen las actividades de rendición se tabularán los resultados. </t>
  </si>
  <si>
    <t>La Jornada Reinducción Institucional "Cátedra UIS" se realizó el  31 mayo de 2024.</t>
  </si>
  <si>
    <t>La Jornada Plan Anticorrupción y de Atención al Ciudadano. Integridad y transparencia en la función pública: “Responsabilidad Patrimonial del Servidor Público" para Sedes Regionales se desarrolló en sesiones así: 
*22 de mayo de 2024 - Málaga
*28 de mayo 2024 - Barrancabermeja
*5 de junio de 2024 - Barbosa
*6 de junio de 2024 - Socorro</t>
  </si>
  <si>
    <t xml:space="preserve">La Unidad ha avanzado en la ejecución de su plan de capacitación en un 55% para lo cual ha desarrollado las siguientes capacitaciones:
-Metodologia 9'S
-Diagnostico en tuberculosis y dengue
-Fenotipo en obesidad y composición corporal
-Taller socialización nueva metodologia para la administracion de riesgos
-Gestión de matriz de indicadores
-Atención al usuario
</t>
  </si>
  <si>
    <t xml:space="preserve">Está implementada el aula de virtual de capacitación, en la cual se encuentra en ejecución,  hasta el 15 de septiembre, el curso de Reinducción con los siguientes temas de capacitación:
-Paquetes Instruccionales - Prácticas Seguras UISALUD
-Gestión Integral de Residuos Sólidos Hospitalarios 
-Socialización de la documentación de los servicios que se ofertan ( Procesos internos: Medicina, Odontología, Fisioterapia, Enfermería )
-Reinducción UISALUD
</t>
  </si>
  <si>
    <t xml:space="preserve">La  Unidad cuenta con el Listado Maestro de Documentos Externos el cual contiene la normatividad vigente y se encuentra actualizado
</t>
  </si>
  <si>
    <t>El documento de Declaración de Política de Gestión del Conocimiento y la Innovación fue aprobado por el Comité Institucional de Gestión y Desempeño en la sesión de 26 de abril 2024 . Posteriormente, Planeación solicitó algunas correcciones, las cuales fueron realizadas. El documento corregido se remitirá a la Secretaría General para la firma del Señor Rector y su posterior publicación.</t>
  </si>
  <si>
    <t>Se actualizó el inventario de activos de información de la Universidad en página web. https://uis.edu.co/wp-content/uploads/2024/08/Inventario-Activos-de-Informacion.xlsx</t>
  </si>
  <si>
    <t>Se recibieron 4 solicitudes de actualización de TRD, en el periodo de seguimiento, las cuales fueron aprobadas por el Comité Institucional de Gestión y Desempeño para su actualización y publicación en página web.</t>
  </si>
  <si>
    <t>La Tabla de Control de Acceso se encuentra actualizada y publicada de acuerdo a las solicitudes realizadas por las UAA. https://uis.edu.co/wp-content/uploads/2024/08/Tabla_Control_Acceso_Documentos_UIS.xlsx</t>
  </si>
  <si>
    <t xml:space="preserve">Se estableció en el cronograma de actividades 2024 para la divulgación del código de integridad la estrategia Conexión DHO, que tiene como objetivo fortalecer los recursos básicos de salud mental en los funcionarios desde el autocuidado, los valores del código de integridad y el posicionamiento del subproceso DHO. Como parte de estas actividades de socialización se han visitado las unidades académicas y administrativas.
Igualmente, se realizó divulgación de código de integridad entre los contratistas, el 15 de junio de 2024, con 56 participantes y se organiza la elaboración de un video con material de las sedes regionales y el apoyo de Dirección de Comunicaciones. </t>
  </si>
  <si>
    <t>INFORME CUATRIMESTRAL  (2)</t>
  </si>
  <si>
    <t xml:space="preserve">
En el segundo cuatrimestre del año 2024 se evidencia que las unidades avanzan s en el desarrollo de las acciones formuladas en el Plan Anticorrupción y de Atención al Ciudadano, las cuales contribuyen a mitigar posibles actos de corrupción dentro de la institución, adicionalmente, apoyan el servicio de atención  a la ciudadanía. 
Los informes de seguimientos de la vigencia 2024 y la trazabilidad de años anteriores, se encuentran publicados en el micrositio de transparencia y acceso a la información pública en la página web institucional: 
https://uis.edu.co/uis-transparencia-anticorrupcion-atencion-es/
</t>
  </si>
  <si>
    <t xml:space="preserve">Se envió circular a las UAA explicando el alcance de la fase 4 del Programa de Documentos Especiales y se adjuntó  formato de Diagnóstico y Valoración de Soportes Especiales, fecha 9 de junio de 2024. Igualmente, se realizó capacitación sobre este tema, el 10 de de julio de 2024, con 80 asistentes, por Teams. </t>
  </si>
  <si>
    <t>Esta actividad está planeada para el mes de octubre, se cuenta con el diseño de la guia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</si>
</sst>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2"/>
      <name val="Humanst521 BT"/>
      <family val="2"/>
    </font>
    <font>
      <sz val="12"/>
      <name val="Humanst521 BT"/>
      <family val="2"/>
    </font>
    <font>
      <sz val="12"/>
      <color theme="1"/>
      <name val="Humanst521 BT"/>
      <family val="2"/>
    </font>
    <font>
      <sz val="11"/>
      <name val="Humanst521 BT"/>
      <family val="2"/>
    </font>
    <font>
      <sz val="11"/>
      <color rgb="FF000000"/>
      <name val="Humanst521 BT"/>
      <family val="2"/>
    </font>
    <font>
      <sz val="11"/>
      <color theme="1"/>
      <name val="Humanst521 BT"/>
      <family val="2"/>
    </font>
    <font>
      <b/>
      <sz val="11"/>
      <color rgb="FF000000"/>
      <name val="Humanst521 BT"/>
      <family val="2"/>
    </font>
    <font>
      <sz val="8"/>
      <name val="Calibri"/>
      <family val="2"/>
      <scheme val="minor"/>
    </font>
    <font>
      <b/>
      <sz val="11"/>
      <name val="Humanst521 BT"/>
      <family val="2"/>
    </font>
    <font>
      <b/>
      <sz val="11"/>
      <color theme="1"/>
      <name val="Humanst521 BT"/>
      <family val="2"/>
    </font>
    <font>
      <sz val="9"/>
      <color theme="1"/>
      <name val="Humanst521 BT"/>
      <family val="2"/>
    </font>
    <font>
      <sz val="9"/>
      <color indexed="81"/>
      <name val="Tahoma"/>
      <family val="2"/>
    </font>
    <font>
      <b/>
      <sz val="9"/>
      <color indexed="81"/>
      <name val="Tahoma"/>
      <family val="2"/>
    </font>
    <font>
      <sz val="12"/>
      <color rgb="FF000000"/>
      <name val="Humanst521 BT"/>
      <family val="2"/>
    </font>
    <font>
      <sz val="11"/>
      <color theme="1"/>
      <name val="Calibri"/>
      <family val="2"/>
      <scheme val="minor"/>
    </font>
    <font>
      <sz val="11"/>
      <color rgb="FF000000"/>
      <name val="Humanst521 BT"/>
      <family val="2"/>
    </font>
    <font>
      <u/>
      <sz val="11"/>
      <color theme="10"/>
      <name val="Calibri"/>
      <family val="2"/>
      <scheme val="minor"/>
    </font>
    <font>
      <b/>
      <sz val="14"/>
      <color theme="0"/>
      <name val="Humanst521 BT"/>
      <family val="2"/>
    </font>
    <font>
      <b/>
      <sz val="10"/>
      <color theme="1"/>
      <name val="Humanst521 BT"/>
      <family val="2"/>
    </font>
    <font>
      <b/>
      <sz val="11"/>
      <color theme="0"/>
      <name val="Humanst521 BT"/>
      <family val="2"/>
    </font>
    <font>
      <b/>
      <u/>
      <sz val="11"/>
      <name val="Calibri"/>
      <family val="2"/>
      <scheme val="minor"/>
    </font>
    <font>
      <sz val="11"/>
      <color rgb="FFFF0000"/>
      <name val="Humanst521 BT"/>
      <family val="2"/>
    </font>
  </fonts>
  <fills count="16">
    <fill>
      <patternFill patternType="none"/>
    </fill>
    <fill>
      <patternFill patternType="gray125"/>
    </fill>
    <fill>
      <patternFill patternType="solid">
        <fgColor rgb="FFD6E3BC"/>
        <bgColor indexed="64"/>
      </patternFill>
    </fill>
    <fill>
      <patternFill patternType="solid">
        <fgColor rgb="FFEAF1DD"/>
        <bgColor indexed="64"/>
      </patternFill>
    </fill>
    <fill>
      <patternFill patternType="solid">
        <fgColor theme="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6" tint="0.59999389629810485"/>
        <bgColor indexed="64"/>
      </patternFill>
    </fill>
    <fill>
      <patternFill patternType="solid">
        <fgColor rgb="FFFFFFFF"/>
        <bgColor rgb="FF000000"/>
      </patternFill>
    </fill>
    <fill>
      <patternFill patternType="solid">
        <fgColor theme="3"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5" fillId="0" borderId="0" applyFont="0" applyFill="0" applyBorder="0" applyAlignment="0" applyProtection="0"/>
    <xf numFmtId="0" fontId="17" fillId="0" borderId="0" applyNumberFormat="0" applyFill="0" applyBorder="0" applyAlignment="0" applyProtection="0"/>
  </cellStyleXfs>
  <cellXfs count="186">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3" fillId="4" borderId="0" xfId="0" applyFont="1" applyFill="1"/>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0" xfId="0" applyFont="1" applyAlignment="1">
      <alignment wrapText="1"/>
    </xf>
    <xf numFmtId="0" fontId="2" fillId="0" borderId="0" xfId="0" applyFont="1" applyAlignment="1">
      <alignment horizontal="justify" vertical="center"/>
    </xf>
    <xf numFmtId="0" fontId="2" fillId="0" borderId="0" xfId="0" applyFont="1" applyAlignment="1">
      <alignment horizontal="justify"/>
    </xf>
    <xf numFmtId="0" fontId="4" fillId="6" borderId="1"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1" fillId="0" borderId="0" xfId="0" applyFont="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0" borderId="1" xfId="0" applyFont="1" applyBorder="1" applyAlignment="1">
      <alignment horizontal="center" vertical="center" wrapText="1"/>
    </xf>
    <xf numFmtId="0" fontId="10" fillId="3" borderId="2"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9" fillId="0" borderId="1" xfId="0" applyFont="1" applyBorder="1" applyAlignment="1">
      <alignment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0" fontId="10" fillId="3" borderId="1" xfId="0" applyFont="1" applyFill="1" applyBorder="1" applyAlignment="1">
      <alignment horizontal="center" vertical="center" wrapText="1"/>
    </xf>
    <xf numFmtId="0" fontId="11" fillId="4" borderId="0" xfId="0" applyFont="1" applyFill="1"/>
    <xf numFmtId="0" fontId="7" fillId="0" borderId="2"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horizontal="left" vertical="center" wrapText="1"/>
    </xf>
    <xf numFmtId="15" fontId="4"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6" fillId="4" borderId="1" xfId="0" applyFont="1" applyFill="1" applyBorder="1" applyAlignment="1">
      <alignment horizontal="center" vertical="center" wrapText="1"/>
    </xf>
    <xf numFmtId="0" fontId="9" fillId="0" borderId="0" xfId="0" applyFont="1" applyAlignment="1">
      <alignment vertical="center" wrapText="1"/>
    </xf>
    <xf numFmtId="0" fontId="4" fillId="0" borderId="0" xfId="0" applyFont="1"/>
    <xf numFmtId="0" fontId="4" fillId="0" borderId="0" xfId="0" applyFont="1" applyAlignment="1">
      <alignment horizontal="center"/>
    </xf>
    <xf numFmtId="0" fontId="4" fillId="0" borderId="0" xfId="0" applyFont="1" applyAlignment="1">
      <alignment wrapText="1"/>
    </xf>
    <xf numFmtId="0" fontId="4" fillId="0" borderId="0" xfId="0" applyFont="1" applyAlignment="1">
      <alignment horizontal="center" wrapText="1"/>
    </xf>
    <xf numFmtId="0" fontId="6" fillId="4" borderId="1" xfId="0" applyFont="1" applyFill="1" applyBorder="1" applyAlignment="1">
      <alignment horizontal="left" vertical="center" wrapText="1"/>
    </xf>
    <xf numFmtId="0" fontId="2" fillId="0" borderId="1" xfId="0" applyFont="1" applyBorder="1"/>
    <xf numFmtId="0" fontId="3" fillId="4" borderId="1" xfId="0" applyFont="1" applyFill="1" applyBorder="1"/>
    <xf numFmtId="0" fontId="4" fillId="0" borderId="1" xfId="0" applyFont="1" applyBorder="1"/>
    <xf numFmtId="0" fontId="0" fillId="0" borderId="1" xfId="0" applyBorder="1"/>
    <xf numFmtId="9" fontId="2" fillId="0" borderId="1" xfId="0" applyNumberFormat="1" applyFont="1" applyBorder="1" applyAlignment="1">
      <alignment horizontal="center" vertical="center"/>
    </xf>
    <xf numFmtId="9" fontId="14" fillId="8" borderId="1" xfId="0" applyNumberFormat="1" applyFont="1" applyFill="1" applyBorder="1" applyAlignment="1">
      <alignment horizontal="center" vertical="center"/>
    </xf>
    <xf numFmtId="9" fontId="4" fillId="0" borderId="1" xfId="1" applyFont="1" applyBorder="1" applyAlignment="1">
      <alignment horizontal="center" vertical="center" wrapText="1"/>
    </xf>
    <xf numFmtId="0" fontId="9" fillId="10" borderId="1" xfId="0" applyFont="1" applyFill="1" applyBorder="1" applyAlignment="1">
      <alignment horizontal="center" vertical="center"/>
    </xf>
    <xf numFmtId="9" fontId="9" fillId="10" borderId="1" xfId="1" applyFont="1" applyFill="1" applyBorder="1" applyAlignment="1">
      <alignment horizontal="center" vertical="center" wrapText="1"/>
    </xf>
    <xf numFmtId="9" fontId="3" fillId="4" borderId="1" xfId="0" applyNumberFormat="1" applyFont="1" applyFill="1" applyBorder="1" applyAlignment="1">
      <alignment horizontal="center" vertical="center"/>
    </xf>
    <xf numFmtId="9" fontId="4" fillId="0" borderId="1" xfId="0" applyNumberFormat="1" applyFont="1" applyBorder="1" applyAlignment="1">
      <alignment horizontal="center" vertical="center"/>
    </xf>
    <xf numFmtId="9" fontId="4" fillId="4" borderId="1" xfId="0" applyNumberFormat="1" applyFont="1" applyFill="1" applyBorder="1" applyAlignment="1">
      <alignment horizontal="center"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6" fillId="0" borderId="0" xfId="0" applyFont="1" applyAlignment="1">
      <alignment wrapText="1"/>
    </xf>
    <xf numFmtId="0" fontId="6" fillId="0" borderId="0" xfId="0" applyFont="1"/>
    <xf numFmtId="9" fontId="6" fillId="0" borderId="0" xfId="0" applyNumberFormat="1" applyFont="1" applyAlignment="1">
      <alignment horizontal="center" vertical="center"/>
    </xf>
    <xf numFmtId="0" fontId="19" fillId="12" borderId="1" xfId="0" applyFont="1" applyFill="1" applyBorder="1" applyAlignment="1">
      <alignment horizontal="center" vertical="center" wrapText="1"/>
    </xf>
    <xf numFmtId="0" fontId="10" fillId="0" borderId="0" xfId="0" applyFont="1" applyAlignment="1">
      <alignment horizontal="center" vertical="center"/>
    </xf>
    <xf numFmtId="0" fontId="21" fillId="0" borderId="1" xfId="2" applyFont="1" applyBorder="1" applyAlignment="1">
      <alignment horizontal="center"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6" fillId="0" borderId="0" xfId="0" applyFont="1" applyAlignment="1">
      <alignment horizontal="center" vertical="center"/>
    </xf>
    <xf numFmtId="0" fontId="0" fillId="0" borderId="12" xfId="0" applyBorder="1" applyAlignment="1">
      <alignment vertical="center"/>
    </xf>
    <xf numFmtId="0" fontId="10" fillId="7" borderId="1" xfId="0" applyFont="1" applyFill="1" applyBorder="1" applyAlignment="1">
      <alignment horizontal="center" vertical="center"/>
    </xf>
    <xf numFmtId="9" fontId="9" fillId="7" borderId="1" xfId="0" applyNumberFormat="1" applyFont="1" applyFill="1"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6" fillId="0" borderId="0" xfId="0" applyFont="1" applyAlignment="1">
      <alignment horizontal="justify" vertical="center" wrapText="1"/>
    </xf>
    <xf numFmtId="0" fontId="6" fillId="0" borderId="18" xfId="0" applyFont="1" applyBorder="1"/>
    <xf numFmtId="0" fontId="6" fillId="0" borderId="19" xfId="0" applyFont="1" applyBorder="1" applyAlignment="1">
      <alignment horizontal="left"/>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9" fontId="4" fillId="4" borderId="1" xfId="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9" fontId="4" fillId="15" borderId="1" xfId="0" applyNumberFormat="1" applyFont="1" applyFill="1" applyBorder="1" applyAlignment="1">
      <alignment horizontal="center" vertical="center"/>
    </xf>
    <xf numFmtId="0" fontId="4" fillId="15" borderId="1" xfId="0" applyFont="1" applyFill="1" applyBorder="1" applyAlignment="1">
      <alignment horizontal="left" vertical="center" wrapText="1"/>
    </xf>
    <xf numFmtId="9" fontId="4" fillId="0" borderId="0" xfId="0" applyNumberFormat="1" applyFont="1"/>
    <xf numFmtId="9" fontId="2" fillId="4" borderId="1" xfId="0" applyNumberFormat="1" applyFont="1" applyFill="1" applyBorder="1" applyAlignment="1">
      <alignment horizontal="center" vertical="center"/>
    </xf>
    <xf numFmtId="0" fontId="16" fillId="4" borderId="1" xfId="0" applyFont="1" applyFill="1" applyBorder="1" applyAlignment="1">
      <alignment horizontal="justify" wrapText="1"/>
    </xf>
    <xf numFmtId="0" fontId="4" fillId="0" borderId="1" xfId="0" applyFont="1" applyBorder="1" applyAlignment="1">
      <alignment horizontal="justify" wrapText="1"/>
    </xf>
    <xf numFmtId="0" fontId="4" fillId="0" borderId="1" xfId="0" applyFont="1" applyBorder="1" applyAlignment="1">
      <alignment horizontal="justify" vertical="center"/>
    </xf>
    <xf numFmtId="0" fontId="6" fillId="4" borderId="1" xfId="0" applyFont="1" applyFill="1" applyBorder="1" applyAlignment="1">
      <alignment horizontal="justify" wrapText="1"/>
    </xf>
    <xf numFmtId="0" fontId="5" fillId="8"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4" fillId="15" borderId="1" xfId="0" applyFont="1" applyFill="1" applyBorder="1" applyAlignment="1">
      <alignment horizontal="justify" vertical="center" wrapText="1"/>
    </xf>
    <xf numFmtId="0" fontId="16" fillId="0" borderId="1" xfId="0" applyFont="1" applyBorder="1" applyAlignment="1">
      <alignment horizontal="justify" vertical="center" wrapText="1"/>
    </xf>
    <xf numFmtId="0" fontId="4" fillId="0" borderId="1" xfId="0" applyFont="1" applyBorder="1" applyAlignment="1">
      <alignment horizontal="justify" vertical="top" wrapText="1"/>
    </xf>
    <xf numFmtId="9" fontId="9" fillId="10" borderId="1" xfId="1" applyFont="1" applyFill="1" applyBorder="1" applyAlignment="1">
      <alignment horizontal="center" vertical="center"/>
    </xf>
    <xf numFmtId="9" fontId="6" fillId="4" borderId="1" xfId="0" applyNumberFormat="1" applyFont="1" applyFill="1" applyBorder="1" applyAlignment="1">
      <alignment horizontal="center" vertical="center"/>
    </xf>
    <xf numFmtId="9" fontId="10" fillId="7" borderId="1" xfId="0" applyNumberFormat="1" applyFont="1" applyFill="1" applyBorder="1" applyAlignment="1">
      <alignment horizontal="center" vertical="center"/>
    </xf>
    <xf numFmtId="0" fontId="6" fillId="0" borderId="0" xfId="0" applyFont="1" applyAlignment="1">
      <alignment horizontal="left"/>
    </xf>
    <xf numFmtId="0" fontId="11" fillId="4" borderId="1" xfId="0" applyFont="1" applyFill="1" applyBorder="1"/>
    <xf numFmtId="0" fontId="2" fillId="0" borderId="7" xfId="0" applyFont="1" applyBorder="1" applyAlignment="1">
      <alignment horizontal="justify" vertical="center" wrapText="1"/>
    </xf>
    <xf numFmtId="0" fontId="4" fillId="0" borderId="1" xfId="0" applyFont="1" applyBorder="1" applyAlignment="1">
      <alignment wrapText="1"/>
    </xf>
    <xf numFmtId="9" fontId="6" fillId="4" borderId="1" xfId="0" applyNumberFormat="1" applyFont="1" applyFill="1" applyBorder="1" applyAlignment="1">
      <alignment horizontal="center" vertical="center" wrapText="1"/>
    </xf>
    <xf numFmtId="10" fontId="4" fillId="0" borderId="1" xfId="0" applyNumberFormat="1" applyFont="1" applyBorder="1" applyAlignment="1">
      <alignment horizontal="center" vertical="center"/>
    </xf>
    <xf numFmtId="0" fontId="5" fillId="0" borderId="1" xfId="0" applyFont="1" applyBorder="1" applyAlignment="1">
      <alignment vertical="center" wrapText="1"/>
    </xf>
    <xf numFmtId="10" fontId="2" fillId="0" borderId="1" xfId="0" applyNumberFormat="1" applyFont="1" applyBorder="1" applyAlignment="1">
      <alignment horizontal="center" vertical="center"/>
    </xf>
    <xf numFmtId="9" fontId="5" fillId="8" borderId="1" xfId="0" applyNumberFormat="1" applyFont="1" applyFill="1" applyBorder="1" applyAlignment="1">
      <alignment horizontal="center" vertical="center" wrapText="1"/>
    </xf>
    <xf numFmtId="0" fontId="6" fillId="4" borderId="1" xfId="0" applyFont="1" applyFill="1" applyBorder="1" applyAlignment="1">
      <alignment wrapText="1"/>
    </xf>
    <xf numFmtId="9" fontId="5" fillId="8" borderId="1" xfId="0" applyNumberFormat="1" applyFont="1" applyFill="1" applyBorder="1" applyAlignment="1">
      <alignment horizontal="center" vertical="center"/>
    </xf>
    <xf numFmtId="0" fontId="6" fillId="4" borderId="1" xfId="0" applyFont="1" applyFill="1" applyBorder="1" applyAlignment="1">
      <alignment vertical="center" wrapText="1"/>
    </xf>
    <xf numFmtId="0" fontId="4" fillId="4" borderId="1" xfId="0" applyFont="1" applyFill="1" applyBorder="1" applyAlignment="1">
      <alignment vertical="center" wrapText="1"/>
    </xf>
    <xf numFmtId="9" fontId="4" fillId="0" borderId="1" xfId="0" applyNumberFormat="1" applyFont="1" applyBorder="1" applyAlignment="1">
      <alignment wrapText="1"/>
    </xf>
    <xf numFmtId="0" fontId="6" fillId="0" borderId="1" xfId="0" applyFont="1" applyBorder="1" applyAlignment="1">
      <alignment horizontal="justify" wrapText="1"/>
    </xf>
    <xf numFmtId="0" fontId="5" fillId="0" borderId="1" xfId="0" applyFont="1" applyBorder="1" applyAlignment="1">
      <alignment horizontal="center" vertical="center"/>
    </xf>
    <xf numFmtId="0" fontId="6" fillId="4" borderId="1" xfId="0" applyFont="1" applyFill="1" applyBorder="1"/>
    <xf numFmtId="9" fontId="6" fillId="4" borderId="25" xfId="0" applyNumberFormat="1" applyFont="1" applyFill="1" applyBorder="1" applyAlignment="1">
      <alignment horizontal="center" vertical="center"/>
    </xf>
    <xf numFmtId="0" fontId="6" fillId="4" borderId="25" xfId="0" applyFont="1" applyFill="1" applyBorder="1" applyAlignment="1">
      <alignment horizontal="left" vertical="center" wrapText="1"/>
    </xf>
    <xf numFmtId="0" fontId="4" fillId="4" borderId="1" xfId="0" applyFont="1" applyFill="1" applyBorder="1" applyAlignment="1">
      <alignment wrapText="1"/>
    </xf>
    <xf numFmtId="0" fontId="2" fillId="0" borderId="1" xfId="0" applyFont="1" applyBorder="1" applyAlignment="1">
      <alignment horizontal="justify" vertical="center" wrapText="1"/>
    </xf>
    <xf numFmtId="9" fontId="3" fillId="4" borderId="0" xfId="0" applyNumberFormat="1" applyFont="1" applyFill="1"/>
    <xf numFmtId="9" fontId="3" fillId="0" borderId="0" xfId="0" applyNumberFormat="1" applyFont="1"/>
    <xf numFmtId="0" fontId="3"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4" borderId="1" xfId="0" applyFont="1" applyFill="1" applyBorder="1" applyAlignment="1">
      <alignment horizontal="justify" vertical="top" wrapText="1"/>
    </xf>
    <xf numFmtId="0" fontId="9" fillId="9"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 fillId="0" borderId="0" xfId="0" applyFont="1" applyAlignment="1">
      <alignment horizontal="center" vertical="center" wrapText="1"/>
    </xf>
    <xf numFmtId="0" fontId="9" fillId="5"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7" fillId="3" borderId="1"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9" fillId="2" borderId="1" xfId="0" applyFont="1" applyFill="1" applyBorder="1" applyAlignment="1">
      <alignment horizontal="center" vertical="center"/>
    </xf>
    <xf numFmtId="0" fontId="9" fillId="3" borderId="2" xfId="0" applyFont="1" applyFill="1" applyBorder="1" applyAlignment="1">
      <alignment horizontal="center" vertical="center"/>
    </xf>
    <xf numFmtId="0" fontId="5"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0" borderId="8" xfId="0" applyFont="1" applyBorder="1" applyAlignment="1">
      <alignment horizontal="center" vertical="center" wrapText="1"/>
    </xf>
    <xf numFmtId="0" fontId="9" fillId="7" borderId="5"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7" xfId="0" applyFont="1" applyFill="1" applyBorder="1" applyAlignment="1">
      <alignment horizontal="center" vertical="center"/>
    </xf>
    <xf numFmtId="0" fontId="10" fillId="14" borderId="5" xfId="0" applyFont="1" applyFill="1" applyBorder="1" applyAlignment="1">
      <alignment horizontal="left" vertical="center" wrapText="1"/>
    </xf>
    <xf numFmtId="0" fontId="10" fillId="14" borderId="6" xfId="0" applyFont="1" applyFill="1" applyBorder="1" applyAlignment="1">
      <alignment horizontal="left" vertical="center" wrapText="1"/>
    </xf>
    <xf numFmtId="0" fontId="10" fillId="14" borderId="7" xfId="0" applyFont="1" applyFill="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0" fillId="14" borderId="1" xfId="0" applyFont="1" applyFill="1" applyBorder="1" applyAlignment="1">
      <alignment horizontal="center" vertical="center" wrapText="1"/>
    </xf>
    <xf numFmtId="0" fontId="10" fillId="14" borderId="2" xfId="0" applyFont="1" applyFill="1" applyBorder="1" applyAlignment="1">
      <alignment horizontal="center"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10" fillId="14" borderId="1" xfId="0" applyFont="1" applyFill="1" applyBorder="1" applyAlignment="1">
      <alignment horizontal="left" vertical="center" wrapText="1"/>
    </xf>
    <xf numFmtId="0" fontId="4" fillId="0" borderId="1" xfId="0" applyFont="1" applyBorder="1" applyAlignment="1">
      <alignment horizontal="left" vertical="center"/>
    </xf>
    <xf numFmtId="0" fontId="6" fillId="0" borderId="1" xfId="0" applyFont="1" applyBorder="1" applyAlignment="1">
      <alignment horizontal="left" vertical="center" wrapText="1"/>
    </xf>
    <xf numFmtId="0" fontId="18" fillId="11" borderId="1" xfId="0" applyFont="1" applyFill="1" applyBorder="1" applyAlignment="1">
      <alignment horizontal="center" vertical="center" wrapText="1"/>
    </xf>
    <xf numFmtId="0" fontId="18" fillId="11" borderId="1" xfId="0" applyFont="1" applyFill="1" applyBorder="1" applyAlignment="1">
      <alignment horizontal="center" vertical="center"/>
    </xf>
    <xf numFmtId="0" fontId="19" fillId="12" borderId="1" xfId="0" applyFont="1" applyFill="1" applyBorder="1" applyAlignment="1">
      <alignment horizontal="center" vertical="center" wrapText="1"/>
    </xf>
    <xf numFmtId="0" fontId="20" fillId="11" borderId="14" xfId="0" applyFont="1" applyFill="1" applyBorder="1" applyAlignment="1">
      <alignment horizontal="center" vertical="center"/>
    </xf>
    <xf numFmtId="0" fontId="10" fillId="13" borderId="14"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'Informe de Avance '!$F$6</c:f>
              <c:strCache>
                <c:ptCount val="1"/>
                <c:pt idx="0">
                  <c:v>enero-abril </c:v>
                </c:pt>
              </c:strCache>
            </c:strRef>
          </c:tx>
          <c:spPr>
            <a:solidFill>
              <a:schemeClr val="accent4"/>
            </a:solidFill>
            <a:ln>
              <a:noFill/>
            </a:ln>
            <a:effectLst/>
            <a:scene3d>
              <a:camera prst="orthographicFront"/>
              <a:lightRig rig="threePt" dir="t"/>
            </a:scene3d>
            <a:sp3d prstMaterial="matte">
              <a:bevelT w="127000" h="635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'Informe de Avance '!$B$7:$B$13</c:f>
              <c:strCache>
                <c:ptCount val="7"/>
                <c:pt idx="0">
                  <c:v>Componente 1</c:v>
                </c:pt>
                <c:pt idx="1">
                  <c:v>Componente 2</c:v>
                </c:pt>
                <c:pt idx="2">
                  <c:v>Componente 3</c:v>
                </c:pt>
                <c:pt idx="3">
                  <c:v>Componente 4</c:v>
                </c:pt>
                <c:pt idx="4">
                  <c:v>Componente 5</c:v>
                </c:pt>
                <c:pt idx="5">
                  <c:v>Componente 6. </c:v>
                </c:pt>
                <c:pt idx="6">
                  <c:v>% PROM. AVANCE </c:v>
                </c:pt>
              </c:strCache>
            </c:strRef>
          </c:cat>
          <c:val>
            <c:numRef>
              <c:f>'Informe de Avance '!$F$7:$F$13</c:f>
              <c:numCache>
                <c:formatCode>0%</c:formatCode>
                <c:ptCount val="7"/>
                <c:pt idx="0">
                  <c:v>0.61333333333333329</c:v>
                </c:pt>
                <c:pt idx="1">
                  <c:v>0.50608695652173918</c:v>
                </c:pt>
                <c:pt idx="2">
                  <c:v>0.37142857142857144</c:v>
                </c:pt>
                <c:pt idx="3">
                  <c:v>0.34666666666666673</c:v>
                </c:pt>
                <c:pt idx="4">
                  <c:v>0.34785384615384618</c:v>
                </c:pt>
                <c:pt idx="5">
                  <c:v>0.47666666666666663</c:v>
                </c:pt>
                <c:pt idx="6">
                  <c:v>0.44367267346180389</c:v>
                </c:pt>
              </c:numCache>
            </c:numRef>
          </c:val>
          <c:extLst>
            <c:ext xmlns:c16="http://schemas.microsoft.com/office/drawing/2014/chart" uri="{C3380CC4-5D6E-409C-BE32-E72D297353CC}">
              <c16:uniqueId val="{00000000-166C-4899-AB11-72A66B1E7491}"/>
            </c:ext>
          </c:extLst>
        </c:ser>
        <c:ser>
          <c:idx val="1"/>
          <c:order val="1"/>
          <c:tx>
            <c:strRef>
              <c:f>'Informe de Avance '!$G$6</c:f>
              <c:strCache>
                <c:ptCount val="1"/>
                <c:pt idx="0">
                  <c:v>mayo - agosto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'Informe de Avance '!$B$7:$B$13</c:f>
              <c:strCache>
                <c:ptCount val="7"/>
                <c:pt idx="0">
                  <c:v>Componente 1</c:v>
                </c:pt>
                <c:pt idx="1">
                  <c:v>Componente 2</c:v>
                </c:pt>
                <c:pt idx="2">
                  <c:v>Componente 3</c:v>
                </c:pt>
                <c:pt idx="3">
                  <c:v>Componente 4</c:v>
                </c:pt>
                <c:pt idx="4">
                  <c:v>Componente 5</c:v>
                </c:pt>
                <c:pt idx="5">
                  <c:v>Componente 6. </c:v>
                </c:pt>
                <c:pt idx="6">
                  <c:v>% PROM. AVANCE </c:v>
                </c:pt>
              </c:strCache>
            </c:strRef>
          </c:cat>
          <c:val>
            <c:numRef>
              <c:f>'Informe de Avance '!$G$7:$G$13</c:f>
              <c:numCache>
                <c:formatCode>0%</c:formatCode>
                <c:ptCount val="7"/>
                <c:pt idx="0">
                  <c:v>0.81</c:v>
                </c:pt>
                <c:pt idx="1">
                  <c:v>0.60391304347826091</c:v>
                </c:pt>
                <c:pt idx="2">
                  <c:v>0.65714285714285725</c:v>
                </c:pt>
                <c:pt idx="3">
                  <c:v>0.63086419753086409</c:v>
                </c:pt>
                <c:pt idx="4">
                  <c:v>0.83666666666666678</c:v>
                </c:pt>
                <c:pt idx="5">
                  <c:v>0.70000000000000007</c:v>
                </c:pt>
                <c:pt idx="6">
                  <c:v>0.70643112746977488</c:v>
                </c:pt>
              </c:numCache>
            </c:numRef>
          </c:val>
          <c:extLst>
            <c:ext xmlns:c16="http://schemas.microsoft.com/office/drawing/2014/chart" uri="{C3380CC4-5D6E-409C-BE32-E72D297353CC}">
              <c16:uniqueId val="{00000001-166C-4899-AB11-72A66B1E7491}"/>
            </c:ext>
          </c:extLst>
        </c:ser>
        <c:ser>
          <c:idx val="2"/>
          <c:order val="2"/>
          <c:tx>
            <c:strRef>
              <c:f>'[1]Informe de Avance'!$H$6</c:f>
              <c:strCache>
                <c:ptCount val="1"/>
                <c:pt idx="0">
                  <c:v>septiembre-diciembre</c:v>
                </c:pt>
              </c:strCache>
            </c:strRef>
          </c:tx>
          <c:spPr>
            <a:solidFill>
              <a:schemeClr val="accent3"/>
            </a:solidFill>
            <a:ln>
              <a:noFill/>
            </a:ln>
            <a:effectLst/>
          </c:spPr>
          <c:invertIfNegative val="0"/>
          <c:dLbls>
            <c:delete val="1"/>
          </c:dLbls>
          <c:cat>
            <c:strRef>
              <c:f>'[1]Informe de Avance'!$B$7:$B$13</c:f>
              <c:strCache>
                <c:ptCount val="7"/>
                <c:pt idx="0">
                  <c:v>Componente 1</c:v>
                </c:pt>
                <c:pt idx="1">
                  <c:v>Componente 2</c:v>
                </c:pt>
                <c:pt idx="2">
                  <c:v>Componente 3</c:v>
                </c:pt>
                <c:pt idx="3">
                  <c:v>Componente 4</c:v>
                </c:pt>
                <c:pt idx="4">
                  <c:v>Componente 5</c:v>
                </c:pt>
                <c:pt idx="5">
                  <c:v>Componente 6. </c:v>
                </c:pt>
                <c:pt idx="6">
                  <c:v>% PROM. AVANCE </c:v>
                </c:pt>
              </c:strCache>
            </c:strRef>
          </c:cat>
          <c:val>
            <c:numRef>
              <c:f>'[1]Informe de Avance'!$H$7:$H$13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166C-4899-AB11-72A66B1E7491}"/>
            </c:ext>
          </c:extLst>
        </c:ser>
        <c:dLbls>
          <c:showLegendKey val="0"/>
          <c:showVal val="1"/>
          <c:showCatName val="0"/>
          <c:showSerName val="0"/>
          <c:showPercent val="0"/>
          <c:showBubbleSize val="0"/>
        </c:dLbls>
        <c:gapWidth val="75"/>
        <c:axId val="257316120"/>
        <c:axId val="257316504"/>
      </c:barChart>
      <c:catAx>
        <c:axId val="25731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7316504"/>
        <c:crosses val="autoZero"/>
        <c:auto val="1"/>
        <c:lblAlgn val="ctr"/>
        <c:lblOffset val="100"/>
        <c:noMultiLvlLbl val="0"/>
      </c:catAx>
      <c:valAx>
        <c:axId val="25731650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7316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180976</xdr:colOff>
      <xdr:row>5</xdr:row>
      <xdr:rowOff>57149</xdr:rowOff>
    </xdr:from>
    <xdr:to>
      <xdr:col>14</xdr:col>
      <xdr:colOff>1087438</xdr:colOff>
      <xdr:row>14</xdr:row>
      <xdr:rowOff>142874</xdr:rowOff>
    </xdr:to>
    <xdr:graphicFrame macro="">
      <xdr:nvGraphicFramePr>
        <xdr:cNvPr id="2" name="Gráfico 1">
          <a:extLst>
            <a:ext uri="{FF2B5EF4-FFF2-40B4-BE49-F238E27FC236}">
              <a16:creationId xmlns:a16="http://schemas.microsoft.com/office/drawing/2014/main" id="{C8415C14-730D-4846-99F1-94CF1B7C11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uebas\Downloads\Segundo-seguimiento-Plan-Anticorrupcion-y-de-Atencion-al-Ciudadano-202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 1"/>
      <sheetName val="Componente 2"/>
      <sheetName val="Componente 3"/>
      <sheetName val="Componente 4"/>
      <sheetName val="Componente 5 "/>
      <sheetName val="Componente 6"/>
      <sheetName val="Unidades"/>
      <sheetName val="Informe de Avance"/>
    </sheetNames>
    <sheetDataSet>
      <sheetData sheetId="0">
        <row r="5">
          <cell r="A5" t="str">
            <v>Componente 1</v>
          </cell>
          <cell r="B5" t="str">
            <v>Gestión del Riesgo de Corrupción - Mapa de Riesgos de Corrupción</v>
          </cell>
        </row>
        <row r="14">
          <cell r="C14">
            <v>6</v>
          </cell>
          <cell r="K14" t="e">
            <v>#DIV/0!</v>
          </cell>
        </row>
      </sheetData>
      <sheetData sheetId="1">
        <row r="2">
          <cell r="A2" t="str">
            <v>Componente 2</v>
          </cell>
          <cell r="C2" t="str">
            <v>Estrategia de racionalización de trámites</v>
          </cell>
        </row>
        <row r="12">
          <cell r="O12" t="e">
            <v>#DIV/0!</v>
          </cell>
        </row>
      </sheetData>
      <sheetData sheetId="2">
        <row r="2">
          <cell r="A2" t="str">
            <v>Componente 3</v>
          </cell>
          <cell r="B2" t="str">
            <v>Rendición de cuentas</v>
          </cell>
        </row>
        <row r="12">
          <cell r="K12" t="e">
            <v>#DIV/0!</v>
          </cell>
        </row>
      </sheetData>
      <sheetData sheetId="3">
        <row r="2">
          <cell r="A2" t="str">
            <v>Componente 4</v>
          </cell>
          <cell r="C2" t="str">
            <v>Mecanismos para Mejorar la Atención al Ciudadano</v>
          </cell>
        </row>
        <row r="20">
          <cell r="K20" t="e">
            <v>#DIV/0!</v>
          </cell>
        </row>
      </sheetData>
      <sheetData sheetId="4">
        <row r="1">
          <cell r="A1" t="str">
            <v>Componente 5</v>
          </cell>
          <cell r="C1" t="str">
            <v>Mecanismos para la Transparencia y Acceso a la Información</v>
          </cell>
        </row>
        <row r="19">
          <cell r="L19" t="e">
            <v>#DIV/0!</v>
          </cell>
        </row>
      </sheetData>
      <sheetData sheetId="5">
        <row r="1">
          <cell r="A1" t="str">
            <v xml:space="preserve">Componente 6. </v>
          </cell>
        </row>
        <row r="9">
          <cell r="J9" t="e">
            <v>#DIV/0!</v>
          </cell>
        </row>
      </sheetData>
      <sheetData sheetId="6"/>
      <sheetData sheetId="7">
        <row r="6">
          <cell r="H6" t="str">
            <v>septiembre-diciembre</v>
          </cell>
        </row>
        <row r="7">
          <cell r="B7" t="str">
            <v>Componente 1</v>
          </cell>
          <cell r="H7" t="e">
            <v>#DIV/0!</v>
          </cell>
        </row>
        <row r="8">
          <cell r="B8" t="str">
            <v>Componente 2</v>
          </cell>
          <cell r="H8" t="e">
            <v>#DIV/0!</v>
          </cell>
        </row>
        <row r="9">
          <cell r="B9" t="str">
            <v>Componente 3</v>
          </cell>
          <cell r="H9" t="e">
            <v>#DIV/0!</v>
          </cell>
        </row>
        <row r="10">
          <cell r="B10" t="str">
            <v>Componente 4</v>
          </cell>
          <cell r="H10" t="e">
            <v>#DIV/0!</v>
          </cell>
        </row>
        <row r="11">
          <cell r="B11" t="str">
            <v>Componente 5</v>
          </cell>
          <cell r="H11" t="e">
            <v>#DIV/0!</v>
          </cell>
        </row>
        <row r="12">
          <cell r="B12" t="str">
            <v xml:space="preserve">Componente 6. </v>
          </cell>
          <cell r="H12" t="e">
            <v>#DIV/0!</v>
          </cell>
        </row>
        <row r="13">
          <cell r="B13" t="str">
            <v xml:space="preserve">% PROM. AVANCE </v>
          </cell>
          <cell r="H13" t="e">
            <v>#DIV/0!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B1:M11"/>
  <sheetViews>
    <sheetView showGridLines="0" topLeftCell="D7" zoomScaleNormal="100" workbookViewId="0">
      <selection activeCell="J11" sqref="J11"/>
    </sheetView>
  </sheetViews>
  <sheetFormatPr baseColWidth="10" defaultColWidth="27.5703125" defaultRowHeight="15.75" x14ac:dyDescent="0.25"/>
  <cols>
    <col min="1" max="1" width="5.42578125" style="1" customWidth="1"/>
    <col min="2" max="2" width="27.5703125" style="2"/>
    <col min="3" max="3" width="6.7109375" style="1" customWidth="1"/>
    <col min="4" max="4" width="32.5703125" style="1" customWidth="1"/>
    <col min="5" max="5" width="27.5703125" style="1" customWidth="1"/>
    <col min="6" max="6" width="27.5703125" style="3" customWidth="1"/>
    <col min="7" max="7" width="21.140625" style="2" customWidth="1"/>
    <col min="8" max="8" width="15.28515625" style="1" customWidth="1"/>
    <col min="9" max="9" width="56.140625" style="1" customWidth="1"/>
    <col min="10" max="10" width="12.28515625" style="1" customWidth="1"/>
    <col min="11" max="11" width="53" style="1" customWidth="1"/>
    <col min="12" max="12" width="11" style="1" customWidth="1"/>
    <col min="13" max="13" width="40.42578125" style="1" customWidth="1"/>
    <col min="14" max="16384" width="27.5703125" style="1"/>
  </cols>
  <sheetData>
    <row r="1" spans="2:13" ht="36.75" customHeight="1" x14ac:dyDescent="0.25">
      <c r="B1" s="135" t="s">
        <v>0</v>
      </c>
      <c r="C1" s="135"/>
      <c r="D1" s="135"/>
      <c r="E1" s="135"/>
      <c r="F1" s="135"/>
      <c r="G1" s="135"/>
    </row>
    <row r="2" spans="2:13" ht="21" customHeight="1" x14ac:dyDescent="0.25">
      <c r="B2" s="136" t="s">
        <v>1</v>
      </c>
      <c r="C2" s="136"/>
      <c r="D2" s="136"/>
      <c r="E2" s="136"/>
      <c r="F2" s="136"/>
      <c r="G2" s="136"/>
      <c r="H2" s="133" t="s">
        <v>2</v>
      </c>
      <c r="I2" s="134"/>
      <c r="J2" s="133" t="s">
        <v>3</v>
      </c>
      <c r="K2" s="134"/>
      <c r="L2" s="133" t="s">
        <v>4</v>
      </c>
      <c r="M2" s="134"/>
    </row>
    <row r="3" spans="2:13" ht="38.25" customHeight="1" x14ac:dyDescent="0.25">
      <c r="B3" s="24" t="s">
        <v>5</v>
      </c>
      <c r="C3" s="24"/>
      <c r="D3" s="24" t="s">
        <v>6</v>
      </c>
      <c r="E3" s="25" t="s">
        <v>7</v>
      </c>
      <c r="F3" s="25" t="s">
        <v>8</v>
      </c>
      <c r="G3" s="24" t="s">
        <v>9</v>
      </c>
      <c r="H3" s="24" t="s">
        <v>351</v>
      </c>
      <c r="I3" s="24" t="s">
        <v>10</v>
      </c>
      <c r="J3" s="24" t="s">
        <v>351</v>
      </c>
      <c r="K3" s="24" t="s">
        <v>10</v>
      </c>
      <c r="L3" s="24" t="s">
        <v>351</v>
      </c>
      <c r="M3" s="24" t="s">
        <v>10</v>
      </c>
    </row>
    <row r="4" spans="2:13" ht="60" customHeight="1" x14ac:dyDescent="0.25">
      <c r="B4" s="137" t="s">
        <v>11</v>
      </c>
      <c r="C4" s="6" t="s">
        <v>12</v>
      </c>
      <c r="D4" s="38" t="s">
        <v>13</v>
      </c>
      <c r="E4" s="6" t="s">
        <v>14</v>
      </c>
      <c r="F4" s="21" t="s">
        <v>15</v>
      </c>
      <c r="G4" s="14" t="s">
        <v>16</v>
      </c>
      <c r="H4" s="53">
        <v>1</v>
      </c>
      <c r="I4" s="22" t="s">
        <v>311</v>
      </c>
      <c r="J4" s="53">
        <v>1</v>
      </c>
      <c r="K4" s="95" t="s">
        <v>311</v>
      </c>
      <c r="L4" s="49"/>
      <c r="M4" s="49"/>
    </row>
    <row r="5" spans="2:13" ht="60" customHeight="1" x14ac:dyDescent="0.25">
      <c r="B5" s="138"/>
      <c r="C5" s="6">
        <v>1.2</v>
      </c>
      <c r="D5" s="5" t="s">
        <v>17</v>
      </c>
      <c r="E5" s="6" t="s">
        <v>18</v>
      </c>
      <c r="F5" s="21" t="s">
        <v>19</v>
      </c>
      <c r="G5" s="14" t="s">
        <v>16</v>
      </c>
      <c r="H5" s="53">
        <v>1</v>
      </c>
      <c r="I5" s="95" t="s">
        <v>312</v>
      </c>
      <c r="J5" s="53">
        <v>1</v>
      </c>
      <c r="K5" s="95" t="s">
        <v>312</v>
      </c>
      <c r="L5" s="49"/>
      <c r="M5" s="49"/>
    </row>
    <row r="6" spans="2:13" ht="88.5" customHeight="1" x14ac:dyDescent="0.25">
      <c r="B6" s="26" t="s">
        <v>20</v>
      </c>
      <c r="C6" s="6" t="s">
        <v>21</v>
      </c>
      <c r="D6" s="5" t="s">
        <v>22</v>
      </c>
      <c r="E6" s="6" t="s">
        <v>23</v>
      </c>
      <c r="F6" s="21" t="s">
        <v>15</v>
      </c>
      <c r="G6" s="14" t="s">
        <v>16</v>
      </c>
      <c r="H6" s="53">
        <v>0</v>
      </c>
      <c r="I6" s="96" t="s">
        <v>24</v>
      </c>
      <c r="J6" s="53">
        <v>0.5</v>
      </c>
      <c r="K6" s="108" t="s">
        <v>372</v>
      </c>
      <c r="L6" s="49"/>
      <c r="M6" s="49"/>
    </row>
    <row r="7" spans="2:13" ht="225" x14ac:dyDescent="0.25">
      <c r="B7" s="26" t="s">
        <v>25</v>
      </c>
      <c r="C7" s="6" t="s">
        <v>26</v>
      </c>
      <c r="D7" s="22" t="s">
        <v>27</v>
      </c>
      <c r="E7" s="6" t="s">
        <v>28</v>
      </c>
      <c r="F7" s="6" t="s">
        <v>29</v>
      </c>
      <c r="G7" s="14" t="s">
        <v>16</v>
      </c>
      <c r="H7" s="53">
        <v>0.34</v>
      </c>
      <c r="I7" s="95" t="s">
        <v>30</v>
      </c>
      <c r="J7" s="53">
        <v>0.7</v>
      </c>
      <c r="K7" s="22" t="s">
        <v>373</v>
      </c>
      <c r="L7" s="49"/>
      <c r="M7" s="49"/>
    </row>
    <row r="8" spans="2:13" ht="90" x14ac:dyDescent="0.25">
      <c r="B8" s="26" t="s">
        <v>31</v>
      </c>
      <c r="C8" s="6" t="s">
        <v>32</v>
      </c>
      <c r="D8" s="38" t="s">
        <v>33</v>
      </c>
      <c r="E8" s="6" t="s">
        <v>34</v>
      </c>
      <c r="F8" s="6" t="s">
        <v>35</v>
      </c>
      <c r="G8" s="14" t="s">
        <v>16</v>
      </c>
      <c r="H8" s="53">
        <v>0.34</v>
      </c>
      <c r="I8" s="95" t="s">
        <v>313</v>
      </c>
      <c r="J8" s="53">
        <v>0.66</v>
      </c>
      <c r="K8" s="126" t="s">
        <v>380</v>
      </c>
      <c r="L8" s="49"/>
      <c r="M8" s="49"/>
    </row>
    <row r="9" spans="2:13" ht="75" x14ac:dyDescent="0.25">
      <c r="B9" s="26" t="s">
        <v>36</v>
      </c>
      <c r="C9" s="6" t="s">
        <v>37</v>
      </c>
      <c r="D9" s="38" t="s">
        <v>13</v>
      </c>
      <c r="E9" s="6" t="s">
        <v>14</v>
      </c>
      <c r="F9" s="6" t="s">
        <v>15</v>
      </c>
      <c r="G9" s="14" t="s">
        <v>16</v>
      </c>
      <c r="H9" s="53">
        <v>1</v>
      </c>
      <c r="I9" s="22" t="s">
        <v>382</v>
      </c>
      <c r="J9" s="53">
        <v>1</v>
      </c>
      <c r="K9" s="22" t="s">
        <v>381</v>
      </c>
      <c r="L9" s="49"/>
      <c r="M9" s="49"/>
    </row>
    <row r="11" spans="2:13" x14ac:dyDescent="0.25">
      <c r="B11" s="132" t="s">
        <v>38</v>
      </c>
      <c r="C11" s="132"/>
      <c r="D11" s="56">
        <f>COUNTIF(D4:D9,"*")</f>
        <v>6</v>
      </c>
      <c r="F11" s="132" t="s">
        <v>282</v>
      </c>
      <c r="G11" s="132"/>
      <c r="H11" s="57">
        <f>AVERAGE(H4:H9)</f>
        <v>0.61333333333333329</v>
      </c>
      <c r="J11" s="57">
        <f>AVERAGE(J4:J9)</f>
        <v>0.81</v>
      </c>
      <c r="L11" s="57" t="e">
        <f>AVERAGE(L4:L9)</f>
        <v>#DIV/0!</v>
      </c>
    </row>
  </sheetData>
  <mergeCells count="8">
    <mergeCell ref="B11:C11"/>
    <mergeCell ref="F11:G11"/>
    <mergeCell ref="L2:M2"/>
    <mergeCell ref="B1:G1"/>
    <mergeCell ref="B2:G2"/>
    <mergeCell ref="B4:B5"/>
    <mergeCell ref="H2:I2"/>
    <mergeCell ref="J2:K2"/>
  </mergeCells>
  <phoneticPr fontId="8" type="noConversion"/>
  <pageMargins left="0.7" right="0.7"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28"/>
  <sheetViews>
    <sheetView topLeftCell="B22" zoomScaleNormal="100" workbookViewId="0">
      <selection activeCell="Q27" sqref="Q27"/>
    </sheetView>
  </sheetViews>
  <sheetFormatPr baseColWidth="10" defaultColWidth="11.42578125" defaultRowHeight="15.75" x14ac:dyDescent="0.25"/>
  <cols>
    <col min="1" max="1" width="4" style="4" customWidth="1"/>
    <col min="2" max="2" width="3.140625" style="4" bestFit="1" customWidth="1"/>
    <col min="3" max="3" width="19.85546875" style="4" customWidth="1"/>
    <col min="4" max="4" width="15.5703125" style="4" hidden="1" customWidth="1"/>
    <col min="5" max="5" width="31.42578125" style="4" customWidth="1"/>
    <col min="6" max="6" width="34.7109375" style="4" customWidth="1"/>
    <col min="7" max="8" width="30.5703125" style="4" customWidth="1"/>
    <col min="9" max="9" width="32.5703125" style="4" hidden="1" customWidth="1"/>
    <col min="10" max="10" width="21.140625" style="4" customWidth="1"/>
    <col min="11" max="11" width="49.7109375" style="4" customWidth="1"/>
    <col min="12" max="12" width="12.140625" style="4" customWidth="1"/>
    <col min="13" max="13" width="14.7109375" style="4" customWidth="1"/>
    <col min="14" max="14" width="11.42578125" style="4"/>
    <col min="15" max="15" width="55.7109375" style="4" customWidth="1"/>
    <col min="16" max="16" width="11.42578125" style="4"/>
    <col min="17" max="17" width="45.5703125" style="4" customWidth="1"/>
    <col min="18" max="18" width="11.42578125" style="4"/>
    <col min="19" max="19" width="35.7109375" style="4" customWidth="1"/>
    <col min="20" max="16384" width="11.42578125" style="4"/>
  </cols>
  <sheetData>
    <row r="1" spans="2:19" s="1" customFormat="1" ht="36.75" customHeight="1" x14ac:dyDescent="0.25">
      <c r="B1" s="139" t="s">
        <v>0</v>
      </c>
      <c r="C1" s="139"/>
      <c r="D1" s="139"/>
      <c r="E1" s="139"/>
      <c r="F1" s="139"/>
      <c r="G1" s="139"/>
      <c r="H1" s="139"/>
      <c r="I1" s="139"/>
      <c r="J1" s="139"/>
      <c r="K1" s="139"/>
      <c r="L1" s="139"/>
      <c r="M1" s="139"/>
    </row>
    <row r="2" spans="2:19" ht="42.75" customHeight="1" x14ac:dyDescent="0.25">
      <c r="B2" s="140" t="s">
        <v>39</v>
      </c>
      <c r="C2" s="141"/>
      <c r="D2" s="141"/>
      <c r="E2" s="141"/>
      <c r="F2" s="141"/>
      <c r="G2" s="141"/>
      <c r="H2" s="141"/>
      <c r="I2" s="141"/>
      <c r="J2" s="141"/>
      <c r="K2" s="141"/>
      <c r="L2" s="141"/>
      <c r="M2" s="142"/>
      <c r="N2" s="133" t="s">
        <v>2</v>
      </c>
      <c r="O2" s="134"/>
      <c r="P2" s="133" t="s">
        <v>3</v>
      </c>
      <c r="Q2" s="134"/>
      <c r="R2" s="133" t="s">
        <v>4</v>
      </c>
      <c r="S2" s="134"/>
    </row>
    <row r="3" spans="2:19" ht="48.75" customHeight="1" x14ac:dyDescent="0.25">
      <c r="B3" s="27" t="s">
        <v>40</v>
      </c>
      <c r="C3" s="27" t="s">
        <v>41</v>
      </c>
      <c r="D3" s="27" t="s">
        <v>42</v>
      </c>
      <c r="E3" s="27" t="s">
        <v>43</v>
      </c>
      <c r="F3" s="35" t="s">
        <v>44</v>
      </c>
      <c r="G3" s="35" t="s">
        <v>45</v>
      </c>
      <c r="H3" s="27" t="s">
        <v>46</v>
      </c>
      <c r="I3" s="27" t="s">
        <v>47</v>
      </c>
      <c r="J3" s="27" t="s">
        <v>48</v>
      </c>
      <c r="K3" s="27" t="s">
        <v>49</v>
      </c>
      <c r="L3" s="27" t="s">
        <v>50</v>
      </c>
      <c r="M3" s="27" t="s">
        <v>51</v>
      </c>
      <c r="N3" s="24" t="s">
        <v>351</v>
      </c>
      <c r="O3" s="24" t="s">
        <v>10</v>
      </c>
      <c r="P3" s="24" t="s">
        <v>351</v>
      </c>
      <c r="Q3" s="24" t="s">
        <v>10</v>
      </c>
      <c r="R3" s="24" t="s">
        <v>351</v>
      </c>
      <c r="S3" s="24" t="s">
        <v>10</v>
      </c>
    </row>
    <row r="4" spans="2:19" s="36" customFormat="1" ht="101.25" customHeight="1" x14ac:dyDescent="0.25">
      <c r="B4" s="121">
        <v>1</v>
      </c>
      <c r="C4" s="5" t="s">
        <v>52</v>
      </c>
      <c r="D4" s="6" t="s">
        <v>53</v>
      </c>
      <c r="E4" s="5" t="s">
        <v>54</v>
      </c>
      <c r="F4" s="5" t="s">
        <v>55</v>
      </c>
      <c r="G4" s="5" t="s">
        <v>364</v>
      </c>
      <c r="H4" s="5" t="s">
        <v>56</v>
      </c>
      <c r="I4" s="5" t="s">
        <v>57</v>
      </c>
      <c r="J4" s="5" t="s">
        <v>58</v>
      </c>
      <c r="K4" s="5" t="s">
        <v>365</v>
      </c>
      <c r="L4" s="40">
        <v>45323</v>
      </c>
      <c r="M4" s="40">
        <v>45625</v>
      </c>
      <c r="N4" s="55">
        <v>0.5</v>
      </c>
      <c r="O4" s="22" t="s">
        <v>314</v>
      </c>
      <c r="P4" s="55">
        <v>0.5</v>
      </c>
      <c r="Q4" s="117" t="s">
        <v>383</v>
      </c>
      <c r="R4" s="122"/>
      <c r="S4" s="107"/>
    </row>
    <row r="5" spans="2:19" s="36" customFormat="1" ht="101.25" customHeight="1" x14ac:dyDescent="0.25">
      <c r="B5" s="121">
        <v>2</v>
      </c>
      <c r="C5" s="5" t="s">
        <v>52</v>
      </c>
      <c r="D5" s="6" t="s">
        <v>53</v>
      </c>
      <c r="E5" s="5" t="s">
        <v>59</v>
      </c>
      <c r="F5" s="5" t="s">
        <v>60</v>
      </c>
      <c r="G5" s="5" t="s">
        <v>61</v>
      </c>
      <c r="H5" s="5" t="s">
        <v>62</v>
      </c>
      <c r="I5" s="5" t="s">
        <v>57</v>
      </c>
      <c r="J5" s="5" t="s">
        <v>58</v>
      </c>
      <c r="K5" s="5" t="s">
        <v>63</v>
      </c>
      <c r="L5" s="40">
        <v>45323</v>
      </c>
      <c r="M5" s="40">
        <v>45625</v>
      </c>
      <c r="N5" s="55">
        <v>0.66</v>
      </c>
      <c r="O5" s="22" t="s">
        <v>384</v>
      </c>
      <c r="P5" s="55">
        <v>0.66</v>
      </c>
      <c r="Q5" s="22" t="s">
        <v>384</v>
      </c>
      <c r="R5" s="122"/>
      <c r="S5" s="107"/>
    </row>
    <row r="6" spans="2:19" s="36" customFormat="1" ht="101.25" customHeight="1" x14ac:dyDescent="0.25">
      <c r="B6" s="121">
        <v>3</v>
      </c>
      <c r="C6" s="5" t="s">
        <v>64</v>
      </c>
      <c r="D6" s="6" t="s">
        <v>53</v>
      </c>
      <c r="E6" s="5" t="s">
        <v>65</v>
      </c>
      <c r="F6" s="5" t="s">
        <v>66</v>
      </c>
      <c r="G6" s="5" t="s">
        <v>67</v>
      </c>
      <c r="H6" s="5" t="s">
        <v>56</v>
      </c>
      <c r="I6" s="5" t="s">
        <v>57</v>
      </c>
      <c r="J6" s="5" t="s">
        <v>58</v>
      </c>
      <c r="K6" s="5" t="s">
        <v>365</v>
      </c>
      <c r="L6" s="40">
        <v>45323</v>
      </c>
      <c r="M6" s="40">
        <v>45625</v>
      </c>
      <c r="N6" s="55">
        <v>0.5</v>
      </c>
      <c r="O6" s="22" t="s">
        <v>319</v>
      </c>
      <c r="P6" s="55">
        <v>0.5</v>
      </c>
      <c r="Q6" s="117" t="s">
        <v>385</v>
      </c>
      <c r="R6" s="122"/>
      <c r="S6" s="107"/>
    </row>
    <row r="7" spans="2:19" s="36" customFormat="1" ht="101.25" customHeight="1" x14ac:dyDescent="0.25">
      <c r="B7" s="121">
        <v>4</v>
      </c>
      <c r="C7" s="5" t="s">
        <v>64</v>
      </c>
      <c r="D7" s="6" t="s">
        <v>53</v>
      </c>
      <c r="E7" s="5" t="s">
        <v>59</v>
      </c>
      <c r="F7" s="5" t="s">
        <v>60</v>
      </c>
      <c r="G7" s="5" t="s">
        <v>68</v>
      </c>
      <c r="H7" s="5" t="s">
        <v>62</v>
      </c>
      <c r="I7" s="5" t="s">
        <v>57</v>
      </c>
      <c r="J7" s="5" t="s">
        <v>58</v>
      </c>
      <c r="K7" s="5" t="s">
        <v>63</v>
      </c>
      <c r="L7" s="40">
        <v>45323</v>
      </c>
      <c r="M7" s="40">
        <v>45625</v>
      </c>
      <c r="N7" s="55">
        <v>0.66</v>
      </c>
      <c r="O7" s="22" t="s">
        <v>315</v>
      </c>
      <c r="P7" s="55">
        <v>0.66</v>
      </c>
      <c r="Q7" s="115" t="s">
        <v>386</v>
      </c>
      <c r="R7" s="122"/>
      <c r="S7" s="107"/>
    </row>
    <row r="8" spans="2:19" s="36" customFormat="1" ht="101.25" customHeight="1" x14ac:dyDescent="0.25">
      <c r="B8" s="121">
        <v>5</v>
      </c>
      <c r="C8" s="5" t="s">
        <v>69</v>
      </c>
      <c r="D8" s="6" t="s">
        <v>53</v>
      </c>
      <c r="E8" s="5" t="s">
        <v>70</v>
      </c>
      <c r="F8" s="5" t="s">
        <v>71</v>
      </c>
      <c r="G8" s="5" t="s">
        <v>72</v>
      </c>
      <c r="H8" s="5" t="s">
        <v>56</v>
      </c>
      <c r="I8" s="5" t="s">
        <v>57</v>
      </c>
      <c r="J8" s="5" t="s">
        <v>58</v>
      </c>
      <c r="K8" s="5" t="s">
        <v>365</v>
      </c>
      <c r="L8" s="40">
        <v>45323</v>
      </c>
      <c r="M8" s="40">
        <v>45625</v>
      </c>
      <c r="N8" s="55">
        <v>0.5</v>
      </c>
      <c r="O8" s="22" t="s">
        <v>324</v>
      </c>
      <c r="P8" s="55">
        <v>0.5</v>
      </c>
      <c r="Q8" s="117" t="s">
        <v>387</v>
      </c>
      <c r="R8" s="122"/>
      <c r="S8" s="107"/>
    </row>
    <row r="9" spans="2:19" s="36" customFormat="1" ht="101.25" customHeight="1" x14ac:dyDescent="0.25">
      <c r="B9" s="121">
        <v>6</v>
      </c>
      <c r="C9" s="5" t="s">
        <v>69</v>
      </c>
      <c r="D9" s="6" t="s">
        <v>53</v>
      </c>
      <c r="E9" s="5" t="s">
        <v>59</v>
      </c>
      <c r="F9" s="5" t="s">
        <v>60</v>
      </c>
      <c r="G9" s="5" t="s">
        <v>366</v>
      </c>
      <c r="H9" s="5" t="s">
        <v>62</v>
      </c>
      <c r="I9" s="5" t="s">
        <v>57</v>
      </c>
      <c r="J9" s="5" t="s">
        <v>58</v>
      </c>
      <c r="K9" s="5" t="s">
        <v>63</v>
      </c>
      <c r="L9" s="40">
        <v>45323</v>
      </c>
      <c r="M9" s="40">
        <v>45625</v>
      </c>
      <c r="N9" s="55">
        <v>0.66</v>
      </c>
      <c r="O9" s="22" t="s">
        <v>389</v>
      </c>
      <c r="P9" s="55">
        <v>0.66</v>
      </c>
      <c r="Q9" s="115" t="s">
        <v>389</v>
      </c>
      <c r="R9" s="122"/>
      <c r="S9" s="107"/>
    </row>
    <row r="10" spans="2:19" s="36" customFormat="1" ht="101.25" customHeight="1" x14ac:dyDescent="0.25">
      <c r="B10" s="121">
        <v>7</v>
      </c>
      <c r="C10" s="5" t="s">
        <v>73</v>
      </c>
      <c r="D10" s="6" t="s">
        <v>53</v>
      </c>
      <c r="E10" s="5" t="s">
        <v>74</v>
      </c>
      <c r="F10" s="5" t="s">
        <v>75</v>
      </c>
      <c r="G10" s="5" t="s">
        <v>76</v>
      </c>
      <c r="H10" s="5" t="s">
        <v>56</v>
      </c>
      <c r="I10" s="5" t="s">
        <v>57</v>
      </c>
      <c r="J10" s="5" t="s">
        <v>58</v>
      </c>
      <c r="K10" s="5" t="s">
        <v>365</v>
      </c>
      <c r="L10" s="40">
        <v>45323</v>
      </c>
      <c r="M10" s="40">
        <v>45625</v>
      </c>
      <c r="N10" s="55">
        <v>0.5</v>
      </c>
      <c r="O10" s="22" t="s">
        <v>325</v>
      </c>
      <c r="P10" s="55">
        <v>0.5</v>
      </c>
      <c r="Q10" s="117" t="s">
        <v>390</v>
      </c>
      <c r="R10" s="122"/>
      <c r="S10" s="107"/>
    </row>
    <row r="11" spans="2:19" s="36" customFormat="1" ht="101.25" customHeight="1" x14ac:dyDescent="0.25">
      <c r="B11" s="121">
        <v>8</v>
      </c>
      <c r="C11" s="5" t="s">
        <v>73</v>
      </c>
      <c r="D11" s="6" t="s">
        <v>53</v>
      </c>
      <c r="E11" s="5" t="s">
        <v>59</v>
      </c>
      <c r="F11" s="5" t="s">
        <v>60</v>
      </c>
      <c r="G11" s="5" t="s">
        <v>367</v>
      </c>
      <c r="H11" s="5" t="s">
        <v>62</v>
      </c>
      <c r="I11" s="5" t="s">
        <v>57</v>
      </c>
      <c r="J11" s="5" t="s">
        <v>58</v>
      </c>
      <c r="K11" s="5" t="s">
        <v>63</v>
      </c>
      <c r="L11" s="40">
        <v>45323</v>
      </c>
      <c r="M11" s="40">
        <v>45625</v>
      </c>
      <c r="N11" s="55">
        <v>0.66</v>
      </c>
      <c r="O11" s="22" t="s">
        <v>388</v>
      </c>
      <c r="P11" s="55">
        <v>0.66</v>
      </c>
      <c r="Q11" s="115" t="s">
        <v>388</v>
      </c>
      <c r="R11" s="122"/>
      <c r="S11" s="107"/>
    </row>
    <row r="12" spans="2:19" s="36" customFormat="1" ht="101.25" customHeight="1" x14ac:dyDescent="0.25">
      <c r="B12" s="121">
        <v>9</v>
      </c>
      <c r="C12" s="5" t="s">
        <v>77</v>
      </c>
      <c r="D12" s="6" t="s">
        <v>53</v>
      </c>
      <c r="E12" s="5" t="s">
        <v>78</v>
      </c>
      <c r="F12" s="5" t="s">
        <v>79</v>
      </c>
      <c r="G12" s="5" t="s">
        <v>80</v>
      </c>
      <c r="H12" s="5" t="s">
        <v>56</v>
      </c>
      <c r="I12" s="5" t="s">
        <v>57</v>
      </c>
      <c r="J12" s="5" t="s">
        <v>58</v>
      </c>
      <c r="K12" s="5" t="s">
        <v>365</v>
      </c>
      <c r="L12" s="40">
        <v>45323</v>
      </c>
      <c r="M12" s="40">
        <v>45625</v>
      </c>
      <c r="N12" s="55">
        <v>0.2</v>
      </c>
      <c r="O12" s="22" t="s">
        <v>326</v>
      </c>
      <c r="P12" s="104">
        <v>0.2</v>
      </c>
      <c r="Q12" s="117" t="s">
        <v>391</v>
      </c>
      <c r="R12" s="122"/>
      <c r="S12" s="107"/>
    </row>
    <row r="13" spans="2:19" s="36" customFormat="1" ht="101.25" customHeight="1" x14ac:dyDescent="0.25">
      <c r="B13" s="121">
        <v>10</v>
      </c>
      <c r="C13" s="5" t="s">
        <v>77</v>
      </c>
      <c r="D13" s="6" t="s">
        <v>53</v>
      </c>
      <c r="E13" s="5" t="s">
        <v>59</v>
      </c>
      <c r="F13" s="5" t="s">
        <v>60</v>
      </c>
      <c r="G13" s="5" t="s">
        <v>368</v>
      </c>
      <c r="H13" s="5" t="s">
        <v>62</v>
      </c>
      <c r="I13" s="5" t="s">
        <v>57</v>
      </c>
      <c r="J13" s="5" t="s">
        <v>58</v>
      </c>
      <c r="K13" s="5" t="s">
        <v>63</v>
      </c>
      <c r="L13" s="40">
        <v>45323</v>
      </c>
      <c r="M13" s="40">
        <v>45625</v>
      </c>
      <c r="N13" s="55">
        <v>0.66</v>
      </c>
      <c r="O13" s="22" t="s">
        <v>392</v>
      </c>
      <c r="P13" s="55">
        <v>0.66</v>
      </c>
      <c r="Q13" s="115" t="s">
        <v>393</v>
      </c>
      <c r="R13" s="122"/>
      <c r="S13" s="107"/>
    </row>
    <row r="14" spans="2:19" s="36" customFormat="1" ht="101.25" customHeight="1" x14ac:dyDescent="0.25">
      <c r="B14" s="121">
        <v>11</v>
      </c>
      <c r="C14" s="5" t="s">
        <v>81</v>
      </c>
      <c r="D14" s="6" t="s">
        <v>53</v>
      </c>
      <c r="E14" s="5" t="s">
        <v>59</v>
      </c>
      <c r="F14" s="5" t="s">
        <v>60</v>
      </c>
      <c r="G14" s="5" t="s">
        <v>82</v>
      </c>
      <c r="H14" s="5" t="s">
        <v>62</v>
      </c>
      <c r="I14" s="5" t="s">
        <v>57</v>
      </c>
      <c r="J14" s="5" t="s">
        <v>58</v>
      </c>
      <c r="K14" s="5" t="s">
        <v>63</v>
      </c>
      <c r="L14" s="40">
        <v>45323</v>
      </c>
      <c r="M14" s="40">
        <v>45625</v>
      </c>
      <c r="N14" s="55">
        <v>0.66</v>
      </c>
      <c r="O14" s="22" t="s">
        <v>316</v>
      </c>
      <c r="P14" s="55">
        <v>0.66</v>
      </c>
      <c r="Q14" s="22" t="s">
        <v>394</v>
      </c>
      <c r="R14" s="122"/>
      <c r="S14" s="107"/>
    </row>
    <row r="15" spans="2:19" s="36" customFormat="1" ht="101.25" customHeight="1" x14ac:dyDescent="0.25">
      <c r="B15" s="121">
        <v>12</v>
      </c>
      <c r="C15" s="5" t="s">
        <v>83</v>
      </c>
      <c r="D15" s="6" t="s">
        <v>53</v>
      </c>
      <c r="E15" s="5" t="s">
        <v>84</v>
      </c>
      <c r="F15" s="5" t="s">
        <v>85</v>
      </c>
      <c r="G15" s="5" t="s">
        <v>86</v>
      </c>
      <c r="H15" s="5" t="s">
        <v>56</v>
      </c>
      <c r="I15" s="5" t="s">
        <v>57</v>
      </c>
      <c r="J15" s="5" t="s">
        <v>58</v>
      </c>
      <c r="K15" s="5" t="s">
        <v>365</v>
      </c>
      <c r="L15" s="40">
        <v>45323</v>
      </c>
      <c r="M15" s="40">
        <v>45625</v>
      </c>
      <c r="N15" s="55">
        <v>0.2</v>
      </c>
      <c r="O15" s="22" t="s">
        <v>327</v>
      </c>
      <c r="P15" s="104">
        <v>0.2</v>
      </c>
      <c r="Q15" s="117" t="s">
        <v>395</v>
      </c>
      <c r="R15" s="122"/>
      <c r="S15" s="107"/>
    </row>
    <row r="16" spans="2:19" s="36" customFormat="1" ht="101.25" customHeight="1" x14ac:dyDescent="0.25">
      <c r="B16" s="121">
        <v>13</v>
      </c>
      <c r="C16" s="5" t="s">
        <v>83</v>
      </c>
      <c r="D16" s="6" t="s">
        <v>53</v>
      </c>
      <c r="E16" s="5" t="s">
        <v>59</v>
      </c>
      <c r="F16" s="5" t="s">
        <v>60</v>
      </c>
      <c r="G16" s="5" t="s">
        <v>87</v>
      </c>
      <c r="H16" s="5" t="s">
        <v>62</v>
      </c>
      <c r="I16" s="5" t="s">
        <v>57</v>
      </c>
      <c r="J16" s="5" t="s">
        <v>58</v>
      </c>
      <c r="K16" s="5" t="s">
        <v>63</v>
      </c>
      <c r="L16" s="40">
        <v>45323</v>
      </c>
      <c r="M16" s="40">
        <v>45625</v>
      </c>
      <c r="N16" s="55">
        <v>0.66</v>
      </c>
      <c r="O16" s="22" t="s">
        <v>317</v>
      </c>
      <c r="P16" s="104">
        <v>0.66</v>
      </c>
      <c r="Q16" s="115" t="s">
        <v>396</v>
      </c>
      <c r="R16" s="122"/>
      <c r="S16" s="107"/>
    </row>
    <row r="17" spans="2:19" s="36" customFormat="1" ht="101.25" customHeight="1" x14ac:dyDescent="0.25">
      <c r="B17" s="121">
        <v>14</v>
      </c>
      <c r="C17" s="5" t="s">
        <v>88</v>
      </c>
      <c r="D17" s="6" t="s">
        <v>53</v>
      </c>
      <c r="E17" s="5" t="s">
        <v>89</v>
      </c>
      <c r="F17" s="5" t="s">
        <v>90</v>
      </c>
      <c r="G17" s="5" t="s">
        <v>91</v>
      </c>
      <c r="H17" s="5" t="s">
        <v>56</v>
      </c>
      <c r="I17" s="5" t="s">
        <v>92</v>
      </c>
      <c r="J17" s="5" t="s">
        <v>58</v>
      </c>
      <c r="K17" s="5" t="s">
        <v>365</v>
      </c>
      <c r="L17" s="40">
        <v>45323</v>
      </c>
      <c r="M17" s="40">
        <v>45625</v>
      </c>
      <c r="N17" s="55">
        <v>0.2</v>
      </c>
      <c r="O17" s="22" t="s">
        <v>328</v>
      </c>
      <c r="P17" s="55">
        <v>0.2</v>
      </c>
      <c r="Q17" s="22" t="s">
        <v>328</v>
      </c>
      <c r="R17" s="122"/>
      <c r="S17" s="107"/>
    </row>
    <row r="18" spans="2:19" s="36" customFormat="1" ht="101.25" customHeight="1" x14ac:dyDescent="0.25">
      <c r="B18" s="121">
        <v>15</v>
      </c>
      <c r="C18" s="5" t="s">
        <v>88</v>
      </c>
      <c r="D18" s="6" t="s">
        <v>53</v>
      </c>
      <c r="E18" s="5" t="s">
        <v>59</v>
      </c>
      <c r="F18" s="5" t="s">
        <v>60</v>
      </c>
      <c r="G18" s="5" t="s">
        <v>93</v>
      </c>
      <c r="H18" s="5" t="s">
        <v>62</v>
      </c>
      <c r="I18" s="5" t="s">
        <v>57</v>
      </c>
      <c r="J18" s="5" t="s">
        <v>58</v>
      </c>
      <c r="K18" s="5" t="s">
        <v>63</v>
      </c>
      <c r="L18" s="40">
        <v>45323</v>
      </c>
      <c r="M18" s="40">
        <v>45625</v>
      </c>
      <c r="N18" s="55">
        <v>0.66</v>
      </c>
      <c r="O18" s="22" t="s">
        <v>318</v>
      </c>
      <c r="P18" s="55">
        <v>0.66</v>
      </c>
      <c r="Q18" s="115" t="s">
        <v>397</v>
      </c>
      <c r="R18" s="122"/>
      <c r="S18" s="107"/>
    </row>
    <row r="19" spans="2:19" s="36" customFormat="1" ht="129.75" customHeight="1" x14ac:dyDescent="0.25">
      <c r="B19" s="121">
        <v>16</v>
      </c>
      <c r="C19" s="5" t="s">
        <v>94</v>
      </c>
      <c r="D19" s="6" t="s">
        <v>53</v>
      </c>
      <c r="E19" s="5" t="s">
        <v>95</v>
      </c>
      <c r="F19" s="5" t="s">
        <v>96</v>
      </c>
      <c r="G19" s="5" t="s">
        <v>97</v>
      </c>
      <c r="H19" s="5" t="s">
        <v>98</v>
      </c>
      <c r="I19" s="5" t="s">
        <v>99</v>
      </c>
      <c r="J19" s="5" t="s">
        <v>58</v>
      </c>
      <c r="K19" s="5" t="s">
        <v>100</v>
      </c>
      <c r="L19" s="40">
        <v>45323</v>
      </c>
      <c r="M19" s="40">
        <v>45625</v>
      </c>
      <c r="N19" s="55">
        <v>0.2</v>
      </c>
      <c r="O19" s="22" t="s">
        <v>320</v>
      </c>
      <c r="P19" s="104">
        <v>0.2</v>
      </c>
      <c r="Q19" s="117" t="s">
        <v>398</v>
      </c>
      <c r="R19" s="122"/>
      <c r="S19" s="107"/>
    </row>
    <row r="20" spans="2:19" s="36" customFormat="1" ht="124.5" customHeight="1" x14ac:dyDescent="0.25">
      <c r="B20" s="121">
        <v>17</v>
      </c>
      <c r="C20" s="5" t="s">
        <v>101</v>
      </c>
      <c r="D20" s="6" t="s">
        <v>53</v>
      </c>
      <c r="E20" s="5" t="s">
        <v>102</v>
      </c>
      <c r="F20" s="5" t="s">
        <v>103</v>
      </c>
      <c r="G20" s="5" t="s">
        <v>104</v>
      </c>
      <c r="H20" s="5" t="s">
        <v>56</v>
      </c>
      <c r="I20" s="5" t="s">
        <v>57</v>
      </c>
      <c r="J20" s="5" t="s">
        <v>58</v>
      </c>
      <c r="K20" s="5" t="s">
        <v>63</v>
      </c>
      <c r="L20" s="40">
        <v>45323</v>
      </c>
      <c r="M20" s="40">
        <v>45625</v>
      </c>
      <c r="N20" s="55">
        <v>0.2</v>
      </c>
      <c r="O20" s="22" t="s">
        <v>329</v>
      </c>
      <c r="P20" s="104">
        <v>0.2</v>
      </c>
      <c r="Q20" s="117" t="s">
        <v>399</v>
      </c>
      <c r="R20" s="122"/>
      <c r="S20" s="107"/>
    </row>
    <row r="21" spans="2:19" s="36" customFormat="1" ht="101.25" customHeight="1" x14ac:dyDescent="0.25">
      <c r="B21" s="121">
        <v>18</v>
      </c>
      <c r="C21" s="5" t="s">
        <v>101</v>
      </c>
      <c r="D21" s="6" t="s">
        <v>53</v>
      </c>
      <c r="E21" s="5" t="s">
        <v>59</v>
      </c>
      <c r="F21" s="5" t="s">
        <v>60</v>
      </c>
      <c r="G21" s="5" t="s">
        <v>105</v>
      </c>
      <c r="H21" s="5" t="s">
        <v>62</v>
      </c>
      <c r="I21" s="5" t="s">
        <v>57</v>
      </c>
      <c r="J21" s="5" t="s">
        <v>58</v>
      </c>
      <c r="K21" s="5" t="s">
        <v>63</v>
      </c>
      <c r="L21" s="40">
        <v>45323</v>
      </c>
      <c r="M21" s="40">
        <v>45625</v>
      </c>
      <c r="N21" s="55">
        <v>0.2</v>
      </c>
      <c r="O21" s="22" t="s">
        <v>330</v>
      </c>
      <c r="P21" s="104">
        <v>0.66</v>
      </c>
      <c r="Q21" s="117" t="s">
        <v>400</v>
      </c>
      <c r="R21" s="122"/>
      <c r="S21" s="107"/>
    </row>
    <row r="22" spans="2:19" s="36" customFormat="1" ht="117.75" customHeight="1" x14ac:dyDescent="0.25">
      <c r="B22" s="121">
        <v>19</v>
      </c>
      <c r="C22" s="5" t="s">
        <v>106</v>
      </c>
      <c r="D22" s="6" t="s">
        <v>53</v>
      </c>
      <c r="E22" s="5" t="s">
        <v>107</v>
      </c>
      <c r="F22" s="5" t="s">
        <v>108</v>
      </c>
      <c r="G22" s="5" t="s">
        <v>109</v>
      </c>
      <c r="H22" s="5" t="s">
        <v>56</v>
      </c>
      <c r="I22" s="5" t="s">
        <v>57</v>
      </c>
      <c r="J22" s="5" t="s">
        <v>110</v>
      </c>
      <c r="K22" s="5" t="s">
        <v>365</v>
      </c>
      <c r="L22" s="40">
        <v>45323</v>
      </c>
      <c r="M22" s="40">
        <v>45625</v>
      </c>
      <c r="N22" s="55">
        <v>0.2</v>
      </c>
      <c r="O22" s="22" t="s">
        <v>321</v>
      </c>
      <c r="P22" s="104">
        <v>1</v>
      </c>
      <c r="Q22" s="117" t="s">
        <v>401</v>
      </c>
      <c r="R22" s="122"/>
      <c r="S22" s="107"/>
    </row>
    <row r="23" spans="2:19" s="36" customFormat="1" ht="117" customHeight="1" x14ac:dyDescent="0.25">
      <c r="B23" s="121">
        <v>20</v>
      </c>
      <c r="C23" s="5" t="s">
        <v>106</v>
      </c>
      <c r="D23" s="6" t="s">
        <v>53</v>
      </c>
      <c r="E23" s="5" t="s">
        <v>59</v>
      </c>
      <c r="F23" s="5" t="s">
        <v>60</v>
      </c>
      <c r="G23" s="5" t="s">
        <v>111</v>
      </c>
      <c r="H23" s="5" t="s">
        <v>62</v>
      </c>
      <c r="I23" s="5" t="s">
        <v>57</v>
      </c>
      <c r="J23" s="5" t="s">
        <v>110</v>
      </c>
      <c r="K23" s="5" t="s">
        <v>63</v>
      </c>
      <c r="L23" s="40">
        <v>45323</v>
      </c>
      <c r="M23" s="40">
        <v>45625</v>
      </c>
      <c r="N23" s="55">
        <v>1</v>
      </c>
      <c r="O23" s="22" t="s">
        <v>331</v>
      </c>
      <c r="P23" s="88">
        <v>1</v>
      </c>
      <c r="Q23" s="20" t="s">
        <v>374</v>
      </c>
      <c r="R23" s="122"/>
      <c r="S23" s="107"/>
    </row>
    <row r="24" spans="2:19" s="36" customFormat="1" ht="101.25" customHeight="1" x14ac:dyDescent="0.25">
      <c r="B24" s="121">
        <v>21</v>
      </c>
      <c r="C24" s="5" t="s">
        <v>112</v>
      </c>
      <c r="D24" s="6" t="s">
        <v>53</v>
      </c>
      <c r="E24" s="5" t="s">
        <v>113</v>
      </c>
      <c r="F24" s="5" t="s">
        <v>114</v>
      </c>
      <c r="G24" s="5" t="s">
        <v>115</v>
      </c>
      <c r="H24" s="5" t="s">
        <v>56</v>
      </c>
      <c r="I24" s="5" t="s">
        <v>57</v>
      </c>
      <c r="J24" s="5" t="s">
        <v>116</v>
      </c>
      <c r="K24" s="5" t="s">
        <v>365</v>
      </c>
      <c r="L24" s="40">
        <v>45323</v>
      </c>
      <c r="M24" s="40">
        <v>45625</v>
      </c>
      <c r="N24" s="55">
        <v>0.5</v>
      </c>
      <c r="O24" s="22" t="s">
        <v>322</v>
      </c>
      <c r="P24" s="104">
        <v>1</v>
      </c>
      <c r="Q24" s="42" t="s">
        <v>402</v>
      </c>
      <c r="R24" s="122"/>
      <c r="S24" s="107"/>
    </row>
    <row r="25" spans="2:19" s="36" customFormat="1" ht="101.25" customHeight="1" x14ac:dyDescent="0.25">
      <c r="B25" s="121">
        <v>22</v>
      </c>
      <c r="C25" s="5" t="s">
        <v>112</v>
      </c>
      <c r="D25" s="6" t="s">
        <v>53</v>
      </c>
      <c r="E25" s="5" t="s">
        <v>59</v>
      </c>
      <c r="F25" s="5" t="s">
        <v>60</v>
      </c>
      <c r="G25" s="5" t="s">
        <v>117</v>
      </c>
      <c r="H25" s="5" t="s">
        <v>62</v>
      </c>
      <c r="I25" s="5" t="s">
        <v>57</v>
      </c>
      <c r="J25" s="5" t="s">
        <v>116</v>
      </c>
      <c r="K25" s="5" t="s">
        <v>63</v>
      </c>
      <c r="L25" s="40">
        <v>45323</v>
      </c>
      <c r="M25" s="40">
        <v>45625</v>
      </c>
      <c r="N25" s="55">
        <v>0.66</v>
      </c>
      <c r="O25" s="22" t="s">
        <v>323</v>
      </c>
      <c r="P25" s="104">
        <v>1</v>
      </c>
      <c r="Q25" s="42" t="s">
        <v>403</v>
      </c>
      <c r="R25" s="122"/>
      <c r="S25" s="107"/>
    </row>
    <row r="26" spans="2:19" s="36" customFormat="1" ht="127.5" customHeight="1" x14ac:dyDescent="0.25">
      <c r="B26" s="121">
        <v>23</v>
      </c>
      <c r="C26" s="5" t="s">
        <v>118</v>
      </c>
      <c r="D26" s="6" t="s">
        <v>119</v>
      </c>
      <c r="E26" s="5" t="s">
        <v>120</v>
      </c>
      <c r="F26" s="5" t="s">
        <v>121</v>
      </c>
      <c r="G26" s="5" t="s">
        <v>122</v>
      </c>
      <c r="H26" s="39" t="s">
        <v>123</v>
      </c>
      <c r="I26" s="5" t="s">
        <v>124</v>
      </c>
      <c r="J26" s="5" t="s">
        <v>125</v>
      </c>
      <c r="K26" s="5" t="s">
        <v>123</v>
      </c>
      <c r="L26" s="40" t="s">
        <v>126</v>
      </c>
      <c r="M26" s="40" t="s">
        <v>127</v>
      </c>
      <c r="N26" s="55">
        <v>0.8</v>
      </c>
      <c r="O26" s="22" t="s">
        <v>332</v>
      </c>
      <c r="P26" s="123">
        <v>0.95</v>
      </c>
      <c r="Q26" s="124" t="s">
        <v>375</v>
      </c>
      <c r="R26" s="122"/>
      <c r="S26" s="107"/>
    </row>
    <row r="27" spans="2:19" x14ac:dyDescent="0.25">
      <c r="P27" s="127">
        <f>SUM(P4:P26)</f>
        <v>13.89</v>
      </c>
    </row>
    <row r="28" spans="2:19" ht="33.75" customHeight="1" x14ac:dyDescent="0.25">
      <c r="C28" s="132" t="s">
        <v>38</v>
      </c>
      <c r="D28" s="132"/>
      <c r="E28" s="56">
        <f>COUNTIF(E4:E26,"*")</f>
        <v>23</v>
      </c>
      <c r="L28" s="132" t="s">
        <v>281</v>
      </c>
      <c r="M28" s="132"/>
      <c r="N28" s="57">
        <f>AVERAGE(N4:N26)</f>
        <v>0.50608695652173918</v>
      </c>
      <c r="P28" s="57">
        <f>AVERAGE(P4:P26)</f>
        <v>0.60391304347826091</v>
      </c>
    </row>
  </sheetData>
  <mergeCells count="7">
    <mergeCell ref="B1:M1"/>
    <mergeCell ref="N2:O2"/>
    <mergeCell ref="P2:Q2"/>
    <mergeCell ref="R2:S2"/>
    <mergeCell ref="C28:D28"/>
    <mergeCell ref="L28:M28"/>
    <mergeCell ref="B2:M2"/>
  </mergeCells>
  <phoneticPr fontId="8" type="noConversion"/>
  <dataValidations count="1">
    <dataValidation type="list" allowBlank="1" showInputMessage="1" showErrorMessage="1" sqref="H4:H25" xr:uid="{00000000-0002-0000-0100-000000000000}">
      <formula1>$R$4:$R$25</formula1>
    </dataValidation>
  </dataValidations>
  <pageMargins left="0.7" right="0.7" top="0.75" bottom="0.75"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16"/>
  <sheetViews>
    <sheetView showGridLines="0" topLeftCell="A8" zoomScale="110" zoomScaleNormal="110" workbookViewId="0">
      <selection activeCell="J11" sqref="J11"/>
    </sheetView>
  </sheetViews>
  <sheetFormatPr baseColWidth="10" defaultColWidth="11.42578125" defaultRowHeight="15.75" x14ac:dyDescent="0.25"/>
  <cols>
    <col min="1" max="1" width="4.7109375" style="7" customWidth="1"/>
    <col min="2" max="2" width="29" style="8" customWidth="1"/>
    <col min="3" max="3" width="4.28515625" style="12" customWidth="1"/>
    <col min="4" max="4" width="55.42578125" style="11" customWidth="1"/>
    <col min="5" max="5" width="36.42578125" style="10" customWidth="1"/>
    <col min="6" max="6" width="28.7109375" style="10" customWidth="1"/>
    <col min="7" max="7" width="33.140625" style="9" customWidth="1"/>
    <col min="8" max="8" width="11.42578125" style="7"/>
    <col min="9" max="9" width="54.85546875" style="7" customWidth="1"/>
    <col min="10" max="10" width="11.42578125" style="7"/>
    <col min="11" max="11" width="45.42578125" style="7" customWidth="1"/>
    <col min="12" max="12" width="11.42578125" style="7"/>
    <col min="13" max="13" width="47.28515625" style="7" customWidth="1"/>
    <col min="14" max="16384" width="11.42578125" style="7"/>
  </cols>
  <sheetData>
    <row r="1" spans="2:13" s="1" customFormat="1" ht="36.75" customHeight="1" x14ac:dyDescent="0.25">
      <c r="B1" s="139" t="s">
        <v>0</v>
      </c>
      <c r="C1" s="139"/>
      <c r="D1" s="139"/>
      <c r="E1" s="139"/>
      <c r="F1" s="139"/>
      <c r="G1" s="139"/>
    </row>
    <row r="2" spans="2:13" ht="27.75" customHeight="1" x14ac:dyDescent="0.25">
      <c r="B2" s="147" t="s">
        <v>128</v>
      </c>
      <c r="C2" s="148"/>
      <c r="D2" s="148"/>
      <c r="E2" s="148"/>
      <c r="F2" s="148"/>
      <c r="G2" s="149"/>
      <c r="H2" s="133" t="s">
        <v>2</v>
      </c>
      <c r="I2" s="134"/>
      <c r="J2" s="133" t="s">
        <v>3</v>
      </c>
      <c r="K2" s="134"/>
      <c r="L2" s="133" t="s">
        <v>4</v>
      </c>
      <c r="M2" s="134"/>
    </row>
    <row r="3" spans="2:13" ht="19.5" customHeight="1" x14ac:dyDescent="0.25">
      <c r="B3" s="28" t="s">
        <v>129</v>
      </c>
      <c r="C3" s="146" t="s">
        <v>6</v>
      </c>
      <c r="D3" s="146"/>
      <c r="E3" s="29" t="s">
        <v>130</v>
      </c>
      <c r="F3" s="29" t="s">
        <v>131</v>
      </c>
      <c r="G3" s="29" t="s">
        <v>132</v>
      </c>
      <c r="H3" s="24" t="s">
        <v>351</v>
      </c>
      <c r="I3" s="24" t="s">
        <v>10</v>
      </c>
      <c r="J3" s="24" t="s">
        <v>351</v>
      </c>
      <c r="K3" s="24" t="s">
        <v>10</v>
      </c>
      <c r="L3" s="24" t="s">
        <v>351</v>
      </c>
      <c r="M3" s="24" t="s">
        <v>10</v>
      </c>
    </row>
    <row r="4" spans="2:13" s="4" customFormat="1" ht="219.75" customHeight="1" x14ac:dyDescent="0.25">
      <c r="B4" s="143" t="s">
        <v>133</v>
      </c>
      <c r="C4" s="14" t="s">
        <v>12</v>
      </c>
      <c r="D4" s="15" t="s">
        <v>134</v>
      </c>
      <c r="E4" s="15" t="s">
        <v>135</v>
      </c>
      <c r="F4" s="14" t="s">
        <v>136</v>
      </c>
      <c r="G4" s="14" t="s">
        <v>137</v>
      </c>
      <c r="H4" s="58">
        <v>0.7</v>
      </c>
      <c r="I4" s="97" t="s">
        <v>334</v>
      </c>
      <c r="J4" s="114">
        <v>0.9</v>
      </c>
      <c r="K4" s="115" t="s">
        <v>404</v>
      </c>
      <c r="L4" s="50"/>
      <c r="M4" s="50"/>
    </row>
    <row r="5" spans="2:13" s="4" customFormat="1" ht="270" x14ac:dyDescent="0.25">
      <c r="B5" s="145"/>
      <c r="C5" s="6" t="s">
        <v>138</v>
      </c>
      <c r="D5" s="41" t="s">
        <v>139</v>
      </c>
      <c r="E5" s="15" t="s">
        <v>140</v>
      </c>
      <c r="F5" s="14" t="s">
        <v>141</v>
      </c>
      <c r="G5" s="14" t="s">
        <v>16</v>
      </c>
      <c r="H5" s="58">
        <v>0.2</v>
      </c>
      <c r="I5" s="97" t="s">
        <v>335</v>
      </c>
      <c r="J5" s="104">
        <v>0.6</v>
      </c>
      <c r="K5" s="117" t="s">
        <v>405</v>
      </c>
      <c r="L5" s="50"/>
      <c r="M5" s="50"/>
    </row>
    <row r="6" spans="2:13" s="4" customFormat="1" ht="69" customHeight="1" x14ac:dyDescent="0.25">
      <c r="B6" s="143" t="s">
        <v>142</v>
      </c>
      <c r="C6" s="6" t="s">
        <v>21</v>
      </c>
      <c r="D6" s="22" t="s">
        <v>143</v>
      </c>
      <c r="E6" s="22" t="s">
        <v>144</v>
      </c>
      <c r="F6" s="6" t="s">
        <v>145</v>
      </c>
      <c r="G6" s="6" t="s">
        <v>146</v>
      </c>
      <c r="H6" s="54">
        <v>1</v>
      </c>
      <c r="I6" s="98" t="s">
        <v>336</v>
      </c>
      <c r="J6" s="116">
        <v>1</v>
      </c>
      <c r="K6" s="98" t="s">
        <v>406</v>
      </c>
      <c r="L6" s="50"/>
      <c r="M6" s="50"/>
    </row>
    <row r="7" spans="2:13" s="4" customFormat="1" ht="217.5" customHeight="1" x14ac:dyDescent="0.25">
      <c r="B7" s="144"/>
      <c r="C7" s="14" t="s">
        <v>147</v>
      </c>
      <c r="D7" s="22" t="s">
        <v>148</v>
      </c>
      <c r="E7" s="22" t="s">
        <v>149</v>
      </c>
      <c r="F7" s="14" t="s">
        <v>136</v>
      </c>
      <c r="G7" s="14" t="s">
        <v>16</v>
      </c>
      <c r="H7" s="58">
        <v>0.2</v>
      </c>
      <c r="I7" s="97" t="s">
        <v>333</v>
      </c>
      <c r="J7" s="104">
        <v>0.6</v>
      </c>
      <c r="K7" s="115" t="s">
        <v>376</v>
      </c>
      <c r="L7" s="50"/>
      <c r="M7" s="50"/>
    </row>
    <row r="8" spans="2:13" s="4" customFormat="1" ht="150" x14ac:dyDescent="0.25">
      <c r="B8" s="144"/>
      <c r="C8" s="6" t="s">
        <v>150</v>
      </c>
      <c r="D8" s="20" t="s">
        <v>151</v>
      </c>
      <c r="E8" s="20" t="s">
        <v>149</v>
      </c>
      <c r="F8" s="14" t="s">
        <v>136</v>
      </c>
      <c r="G8" s="6" t="s">
        <v>16</v>
      </c>
      <c r="H8" s="58">
        <v>0.2</v>
      </c>
      <c r="I8" s="97" t="s">
        <v>337</v>
      </c>
      <c r="J8" s="116">
        <v>0.3</v>
      </c>
      <c r="K8" s="117" t="s">
        <v>358</v>
      </c>
      <c r="L8" s="50"/>
      <c r="M8" s="50"/>
    </row>
    <row r="9" spans="2:13" s="4" customFormat="1" ht="72" customHeight="1" x14ac:dyDescent="0.25">
      <c r="B9" s="145"/>
      <c r="C9" s="14" t="s">
        <v>152</v>
      </c>
      <c r="D9" s="20" t="s">
        <v>153</v>
      </c>
      <c r="E9" s="20" t="s">
        <v>154</v>
      </c>
      <c r="F9" s="21" t="s">
        <v>155</v>
      </c>
      <c r="G9" s="6" t="s">
        <v>146</v>
      </c>
      <c r="H9" s="58">
        <v>0.3</v>
      </c>
      <c r="I9" s="99" t="s">
        <v>338</v>
      </c>
      <c r="J9" s="110">
        <v>1</v>
      </c>
      <c r="K9" s="99" t="s">
        <v>407</v>
      </c>
      <c r="L9" s="50"/>
      <c r="M9" s="50"/>
    </row>
    <row r="10" spans="2:13" s="4" customFormat="1" ht="107.25" customHeight="1" x14ac:dyDescent="0.25">
      <c r="B10" s="30" t="s">
        <v>156</v>
      </c>
      <c r="C10" s="14" t="s">
        <v>26</v>
      </c>
      <c r="D10" s="15" t="s">
        <v>157</v>
      </c>
      <c r="E10" s="15" t="s">
        <v>158</v>
      </c>
      <c r="F10" s="14" t="s">
        <v>136</v>
      </c>
      <c r="G10" s="14" t="s">
        <v>16</v>
      </c>
      <c r="H10" s="58">
        <v>0</v>
      </c>
      <c r="I10" s="99" t="s">
        <v>339</v>
      </c>
      <c r="J10" s="104">
        <v>0.2</v>
      </c>
      <c r="K10" s="117" t="s">
        <v>408</v>
      </c>
      <c r="L10" s="50"/>
      <c r="M10" s="50"/>
    </row>
    <row r="11" spans="2:13" x14ac:dyDescent="0.25">
      <c r="J11" s="128"/>
    </row>
    <row r="12" spans="2:13" x14ac:dyDescent="0.25">
      <c r="B12" s="132" t="s">
        <v>38</v>
      </c>
      <c r="C12" s="132"/>
      <c r="D12" s="56">
        <f>COUNTIF(E4:E26,"*")</f>
        <v>7</v>
      </c>
      <c r="F12" s="132" t="s">
        <v>281</v>
      </c>
      <c r="G12" s="132"/>
      <c r="H12" s="57">
        <f>AVERAGE(H4:H10)</f>
        <v>0.37142857142857144</v>
      </c>
      <c r="J12" s="57">
        <f>AVERAGE(J4:J10)</f>
        <v>0.65714285714285725</v>
      </c>
    </row>
    <row r="14" spans="2:13" x14ac:dyDescent="0.25">
      <c r="D14" s="13"/>
    </row>
    <row r="15" spans="2:13" x14ac:dyDescent="0.25">
      <c r="D15" s="13"/>
    </row>
    <row r="16" spans="2:13" x14ac:dyDescent="0.25">
      <c r="D16" s="13"/>
    </row>
  </sheetData>
  <autoFilter ref="B3:M10" xr:uid="{00000000-0001-0000-0200-000000000000}">
    <filterColumn colId="1" showButton="0"/>
  </autoFilter>
  <mergeCells count="10">
    <mergeCell ref="L2:M2"/>
    <mergeCell ref="B6:B9"/>
    <mergeCell ref="C3:D3"/>
    <mergeCell ref="B4:B5"/>
    <mergeCell ref="B2:G2"/>
    <mergeCell ref="B12:C12"/>
    <mergeCell ref="F12:G12"/>
    <mergeCell ref="B1:G1"/>
    <mergeCell ref="H2:I2"/>
    <mergeCell ref="J2:K2"/>
  </mergeCells>
  <phoneticPr fontId="8" type="noConversion"/>
  <pageMargins left="0.7" right="0.7" top="0.75" bottom="0.75" header="0.3" footer="0.3"/>
  <pageSetup paperSize="9" scale="6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23"/>
  <sheetViews>
    <sheetView showGridLines="0" tabSelected="1" topLeftCell="D16" zoomScaleNormal="100" zoomScaleSheetLayoutView="100" workbookViewId="0">
      <selection activeCell="K21" sqref="K21"/>
    </sheetView>
  </sheetViews>
  <sheetFormatPr baseColWidth="10" defaultColWidth="11.42578125" defaultRowHeight="15" x14ac:dyDescent="0.25"/>
  <cols>
    <col min="1" max="1" width="5.42578125" style="44" customWidth="1"/>
    <col min="2" max="2" width="21" style="44" customWidth="1"/>
    <col min="3" max="3" width="5.5703125" style="45" customWidth="1"/>
    <col min="4" max="4" width="55.85546875" style="46" bestFit="1" customWidth="1"/>
    <col min="5" max="5" width="28.140625" style="44" bestFit="1" customWidth="1"/>
    <col min="6" max="6" width="35.5703125" style="44" hidden="1" customWidth="1"/>
    <col min="7" max="7" width="23.7109375" style="47" hidden="1" customWidth="1"/>
    <col min="8" max="8" width="11.42578125" style="44"/>
    <col min="9" max="9" width="64.5703125" style="44" customWidth="1"/>
    <col min="10" max="10" width="11.42578125" style="44"/>
    <col min="11" max="11" width="58.5703125" style="44" customWidth="1"/>
    <col min="12" max="12" width="11.42578125" style="44"/>
    <col min="13" max="13" width="37.85546875" style="44" customWidth="1"/>
    <col min="14" max="16384" width="11.42578125" style="44"/>
  </cols>
  <sheetData>
    <row r="1" spans="2:13" ht="29.25" customHeight="1" x14ac:dyDescent="0.25">
      <c r="B1" s="139" t="s">
        <v>0</v>
      </c>
      <c r="C1" s="139"/>
      <c r="D1" s="139"/>
      <c r="E1" s="139"/>
      <c r="F1" s="139"/>
      <c r="G1" s="139"/>
      <c r="H1" s="43"/>
      <c r="I1" s="43"/>
      <c r="J1" s="43"/>
      <c r="K1" s="43"/>
    </row>
    <row r="2" spans="2:13" ht="28.5" customHeight="1" x14ac:dyDescent="0.25">
      <c r="B2" s="154" t="s">
        <v>159</v>
      </c>
      <c r="C2" s="154"/>
      <c r="D2" s="154"/>
      <c r="E2" s="154"/>
      <c r="F2" s="154"/>
      <c r="G2" s="154"/>
      <c r="H2" s="133" t="s">
        <v>2</v>
      </c>
      <c r="I2" s="134"/>
      <c r="J2" s="133" t="s">
        <v>3</v>
      </c>
      <c r="K2" s="134"/>
      <c r="L2" s="133" t="s">
        <v>4</v>
      </c>
      <c r="M2" s="134"/>
    </row>
    <row r="3" spans="2:13" x14ac:dyDescent="0.25">
      <c r="B3" s="31" t="s">
        <v>5</v>
      </c>
      <c r="C3" s="155" t="s">
        <v>160</v>
      </c>
      <c r="D3" s="155"/>
      <c r="E3" s="31" t="s">
        <v>161</v>
      </c>
      <c r="F3" s="31" t="s">
        <v>131</v>
      </c>
      <c r="G3" s="31" t="s">
        <v>9</v>
      </c>
      <c r="H3" s="24" t="s">
        <v>351</v>
      </c>
      <c r="I3" s="24" t="s">
        <v>10</v>
      </c>
      <c r="J3" s="24" t="s">
        <v>351</v>
      </c>
      <c r="K3" s="24" t="s">
        <v>10</v>
      </c>
      <c r="L3" s="24" t="s">
        <v>351</v>
      </c>
      <c r="M3" s="24" t="s">
        <v>10</v>
      </c>
    </row>
    <row r="4" spans="2:13" ht="215.25" customHeight="1" x14ac:dyDescent="0.25">
      <c r="B4" s="150" t="s">
        <v>162</v>
      </c>
      <c r="C4" s="34" t="s">
        <v>12</v>
      </c>
      <c r="D4" s="20" t="s">
        <v>163</v>
      </c>
      <c r="E4" s="21" t="s">
        <v>164</v>
      </c>
      <c r="F4" s="21" t="s">
        <v>165</v>
      </c>
      <c r="G4" s="21" t="s">
        <v>16</v>
      </c>
      <c r="H4" s="59">
        <v>0</v>
      </c>
      <c r="I4" s="96" t="s">
        <v>283</v>
      </c>
      <c r="J4" s="60">
        <v>0.3</v>
      </c>
      <c r="K4" s="125" t="s">
        <v>379</v>
      </c>
      <c r="L4" s="51"/>
      <c r="M4" s="51"/>
    </row>
    <row r="5" spans="2:13" ht="147.75" customHeight="1" x14ac:dyDescent="0.25">
      <c r="B5" s="151"/>
      <c r="C5" s="34" t="s">
        <v>138</v>
      </c>
      <c r="D5" s="20" t="s">
        <v>166</v>
      </c>
      <c r="E5" s="21" t="s">
        <v>167</v>
      </c>
      <c r="F5" s="21" t="s">
        <v>168</v>
      </c>
      <c r="G5" s="21" t="s">
        <v>16</v>
      </c>
      <c r="H5" s="60">
        <v>0.9</v>
      </c>
      <c r="I5" s="22" t="s">
        <v>340</v>
      </c>
      <c r="J5" s="59">
        <v>0.95</v>
      </c>
      <c r="K5" s="6" t="s">
        <v>377</v>
      </c>
      <c r="L5" s="51"/>
      <c r="M5" s="51"/>
    </row>
    <row r="6" spans="2:13" ht="69.75" customHeight="1" x14ac:dyDescent="0.25">
      <c r="B6" s="150" t="s">
        <v>169</v>
      </c>
      <c r="C6" s="34" t="s">
        <v>21</v>
      </c>
      <c r="D6" s="20" t="s">
        <v>170</v>
      </c>
      <c r="E6" s="34" t="s">
        <v>171</v>
      </c>
      <c r="F6" s="6" t="s">
        <v>172</v>
      </c>
      <c r="G6" s="6" t="s">
        <v>173</v>
      </c>
      <c r="H6" s="90">
        <v>1</v>
      </c>
      <c r="I6" s="100" t="s">
        <v>304</v>
      </c>
      <c r="J6" s="90">
        <v>1</v>
      </c>
      <c r="K6" s="100" t="s">
        <v>304</v>
      </c>
      <c r="L6" s="51"/>
      <c r="M6" s="51"/>
    </row>
    <row r="7" spans="2:13" ht="57.75" customHeight="1" x14ac:dyDescent="0.25">
      <c r="B7" s="156"/>
      <c r="C7" s="34" t="s">
        <v>147</v>
      </c>
      <c r="D7" s="20" t="s">
        <v>174</v>
      </c>
      <c r="E7" s="34" t="s">
        <v>171</v>
      </c>
      <c r="F7" s="6" t="s">
        <v>172</v>
      </c>
      <c r="G7" s="6" t="s">
        <v>175</v>
      </c>
      <c r="H7" s="90">
        <v>0.2</v>
      </c>
      <c r="I7" s="100" t="s">
        <v>305</v>
      </c>
      <c r="J7" s="59">
        <v>1</v>
      </c>
      <c r="K7" s="5" t="s">
        <v>409</v>
      </c>
      <c r="L7" s="51"/>
      <c r="M7" s="51"/>
    </row>
    <row r="8" spans="2:13" ht="120" x14ac:dyDescent="0.25">
      <c r="B8" s="156"/>
      <c r="C8" s="34" t="s">
        <v>150</v>
      </c>
      <c r="D8" s="20" t="s">
        <v>176</v>
      </c>
      <c r="E8" s="6" t="s">
        <v>177</v>
      </c>
      <c r="F8" s="6" t="s">
        <v>172</v>
      </c>
      <c r="G8" s="6" t="s">
        <v>178</v>
      </c>
      <c r="H8" s="59">
        <v>0.2</v>
      </c>
      <c r="I8" s="95" t="s">
        <v>341</v>
      </c>
      <c r="J8" s="59">
        <v>1</v>
      </c>
      <c r="K8" s="109" t="s">
        <v>410</v>
      </c>
      <c r="L8" s="51"/>
      <c r="M8" s="51"/>
    </row>
    <row r="9" spans="2:13" ht="60" x14ac:dyDescent="0.25">
      <c r="B9" s="156"/>
      <c r="C9" s="34" t="s">
        <v>152</v>
      </c>
      <c r="D9" s="20" t="s">
        <v>176</v>
      </c>
      <c r="E9" s="6" t="s">
        <v>179</v>
      </c>
      <c r="F9" s="6" t="s">
        <v>172</v>
      </c>
      <c r="G9" s="21" t="s">
        <v>180</v>
      </c>
      <c r="H9" s="59">
        <v>0.2</v>
      </c>
      <c r="I9" s="22" t="s">
        <v>342</v>
      </c>
      <c r="J9" s="59">
        <v>0.2</v>
      </c>
      <c r="K9" s="119" t="s">
        <v>362</v>
      </c>
      <c r="L9" s="51"/>
      <c r="M9" s="51"/>
    </row>
    <row r="10" spans="2:13" ht="180" x14ac:dyDescent="0.25">
      <c r="B10" s="156"/>
      <c r="C10" s="34" t="s">
        <v>181</v>
      </c>
      <c r="D10" s="20" t="s">
        <v>182</v>
      </c>
      <c r="E10" s="21" t="s">
        <v>183</v>
      </c>
      <c r="F10" s="21" t="s">
        <v>184</v>
      </c>
      <c r="G10" s="21" t="s">
        <v>16</v>
      </c>
      <c r="H10" s="60">
        <v>0.36</v>
      </c>
      <c r="I10" s="101" t="s">
        <v>343</v>
      </c>
      <c r="J10" s="111">
        <v>0.55555555555555558</v>
      </c>
      <c r="K10" s="112" t="s">
        <v>411</v>
      </c>
      <c r="L10" s="51"/>
      <c r="M10" s="51"/>
    </row>
    <row r="11" spans="2:13" ht="165" x14ac:dyDescent="0.25">
      <c r="B11" s="151"/>
      <c r="C11" s="34" t="s">
        <v>185</v>
      </c>
      <c r="D11" s="20" t="s">
        <v>186</v>
      </c>
      <c r="E11" s="21" t="s">
        <v>187</v>
      </c>
      <c r="F11" s="21" t="s">
        <v>188</v>
      </c>
      <c r="G11" s="21" t="s">
        <v>16</v>
      </c>
      <c r="H11" s="60">
        <v>0.5</v>
      </c>
      <c r="I11" s="22" t="s">
        <v>344</v>
      </c>
      <c r="J11" s="59">
        <v>0.6</v>
      </c>
      <c r="K11" s="39" t="s">
        <v>412</v>
      </c>
      <c r="L11" s="51"/>
      <c r="M11" s="51"/>
    </row>
    <row r="12" spans="2:13" ht="78" customHeight="1" x14ac:dyDescent="0.25">
      <c r="B12" s="152" t="s">
        <v>189</v>
      </c>
      <c r="C12" s="34" t="s">
        <v>26</v>
      </c>
      <c r="D12" s="20" t="s">
        <v>190</v>
      </c>
      <c r="E12" s="6" t="s">
        <v>191</v>
      </c>
      <c r="F12" s="21" t="s">
        <v>35</v>
      </c>
      <c r="G12" s="6" t="s">
        <v>16</v>
      </c>
      <c r="H12" s="59">
        <v>0.25</v>
      </c>
      <c r="I12" s="22" t="s">
        <v>286</v>
      </c>
      <c r="J12" s="59">
        <v>0.5</v>
      </c>
      <c r="K12" s="5" t="s">
        <v>352</v>
      </c>
      <c r="L12" s="51"/>
      <c r="M12" s="51"/>
    </row>
    <row r="13" spans="2:13" ht="43.5" customHeight="1" x14ac:dyDescent="0.25">
      <c r="B13" s="153"/>
      <c r="C13" s="34" t="s">
        <v>192</v>
      </c>
      <c r="D13" s="22" t="s">
        <v>193</v>
      </c>
      <c r="E13" s="21" t="s">
        <v>194</v>
      </c>
      <c r="F13" s="21" t="s">
        <v>195</v>
      </c>
      <c r="G13" s="21" t="s">
        <v>127</v>
      </c>
      <c r="H13" s="59">
        <v>0</v>
      </c>
      <c r="I13" s="96" t="s">
        <v>285</v>
      </c>
      <c r="J13" s="59">
        <v>0.3</v>
      </c>
      <c r="K13" s="109" t="s">
        <v>359</v>
      </c>
      <c r="L13" s="51"/>
      <c r="M13" s="51"/>
    </row>
    <row r="14" spans="2:13" ht="43.5" customHeight="1" x14ac:dyDescent="0.25">
      <c r="B14" s="153"/>
      <c r="C14" s="34" t="s">
        <v>196</v>
      </c>
      <c r="D14" s="5" t="s">
        <v>197</v>
      </c>
      <c r="E14" s="21" t="s">
        <v>194</v>
      </c>
      <c r="F14" s="21" t="s">
        <v>195</v>
      </c>
      <c r="G14" s="21" t="s">
        <v>127</v>
      </c>
      <c r="H14" s="59">
        <v>0</v>
      </c>
      <c r="I14" s="96" t="s">
        <v>285</v>
      </c>
      <c r="J14" s="59">
        <v>0.3</v>
      </c>
      <c r="K14" s="109" t="s">
        <v>359</v>
      </c>
      <c r="L14" s="51"/>
      <c r="M14" s="51"/>
    </row>
    <row r="15" spans="2:13" ht="43.5" customHeight="1" x14ac:dyDescent="0.25">
      <c r="B15" s="153"/>
      <c r="C15" s="34" t="s">
        <v>198</v>
      </c>
      <c r="D15" s="5" t="s">
        <v>199</v>
      </c>
      <c r="E15" s="6" t="s">
        <v>200</v>
      </c>
      <c r="F15" s="6" t="s">
        <v>201</v>
      </c>
      <c r="G15" s="21" t="s">
        <v>202</v>
      </c>
      <c r="H15" s="60">
        <v>0.25</v>
      </c>
      <c r="I15" s="22" t="s">
        <v>284</v>
      </c>
      <c r="J15" s="59">
        <v>0.85</v>
      </c>
      <c r="K15" s="39" t="s">
        <v>353</v>
      </c>
      <c r="L15" s="51"/>
      <c r="M15" s="51"/>
    </row>
    <row r="16" spans="2:13" ht="87" customHeight="1" x14ac:dyDescent="0.25">
      <c r="B16" s="153"/>
      <c r="C16" s="34" t="s">
        <v>203</v>
      </c>
      <c r="D16" s="5" t="s">
        <v>204</v>
      </c>
      <c r="E16" s="6" t="s">
        <v>205</v>
      </c>
      <c r="F16" s="6" t="s">
        <v>206</v>
      </c>
      <c r="G16" s="21" t="s">
        <v>16</v>
      </c>
      <c r="H16" s="60">
        <v>0.9</v>
      </c>
      <c r="I16" s="22" t="s">
        <v>345</v>
      </c>
      <c r="J16" s="53">
        <v>1</v>
      </c>
      <c r="K16" s="6" t="s">
        <v>413</v>
      </c>
      <c r="L16" s="51"/>
      <c r="M16" s="51"/>
    </row>
    <row r="17" spans="2:13" ht="72" customHeight="1" x14ac:dyDescent="0.25">
      <c r="B17" s="153"/>
      <c r="C17" s="34" t="s">
        <v>207</v>
      </c>
      <c r="D17" s="5" t="s">
        <v>208</v>
      </c>
      <c r="E17" s="6" t="s">
        <v>209</v>
      </c>
      <c r="F17" s="6" t="s">
        <v>210</v>
      </c>
      <c r="G17" s="21" t="s">
        <v>16</v>
      </c>
      <c r="H17" s="59">
        <v>0</v>
      </c>
      <c r="I17" s="96" t="s">
        <v>283</v>
      </c>
      <c r="J17" s="59">
        <v>0.5</v>
      </c>
      <c r="K17" s="6" t="s">
        <v>354</v>
      </c>
      <c r="L17" s="51"/>
      <c r="M17" s="51"/>
    </row>
    <row r="18" spans="2:13" ht="59.25" customHeight="1" x14ac:dyDescent="0.25">
      <c r="B18" s="150" t="s">
        <v>211</v>
      </c>
      <c r="C18" s="34" t="s">
        <v>32</v>
      </c>
      <c r="D18" s="118" t="s">
        <v>212</v>
      </c>
      <c r="E18" s="21" t="s">
        <v>213</v>
      </c>
      <c r="F18" s="6" t="s">
        <v>35</v>
      </c>
      <c r="G18" s="6" t="s">
        <v>16</v>
      </c>
      <c r="H18" s="59">
        <v>0</v>
      </c>
      <c r="I18" s="96" t="s">
        <v>283</v>
      </c>
      <c r="J18" s="59">
        <v>0.3</v>
      </c>
      <c r="K18" s="5" t="s">
        <v>422</v>
      </c>
      <c r="L18" s="51"/>
      <c r="M18" s="51"/>
    </row>
    <row r="19" spans="2:13" ht="106.5" customHeight="1" x14ac:dyDescent="0.25">
      <c r="B19" s="156"/>
      <c r="C19" s="34" t="s">
        <v>214</v>
      </c>
      <c r="D19" s="5" t="s">
        <v>215</v>
      </c>
      <c r="E19" s="6" t="s">
        <v>216</v>
      </c>
      <c r="F19" s="6" t="s">
        <v>172</v>
      </c>
      <c r="G19" s="21" t="s">
        <v>16</v>
      </c>
      <c r="H19" s="90">
        <v>0.9</v>
      </c>
      <c r="I19" s="100" t="s">
        <v>346</v>
      </c>
      <c r="J19" s="60">
        <v>0.9</v>
      </c>
      <c r="K19" s="125" t="s">
        <v>414</v>
      </c>
      <c r="L19" s="51"/>
      <c r="M19" s="51"/>
    </row>
    <row r="20" spans="2:13" ht="57" customHeight="1" x14ac:dyDescent="0.25">
      <c r="B20" s="150" t="s">
        <v>217</v>
      </c>
      <c r="C20" s="34" t="s">
        <v>37</v>
      </c>
      <c r="D20" s="118" t="s">
        <v>218</v>
      </c>
      <c r="E20" s="21" t="s">
        <v>219</v>
      </c>
      <c r="F20" s="6" t="s">
        <v>35</v>
      </c>
      <c r="G20" s="6" t="s">
        <v>16</v>
      </c>
      <c r="H20" s="90">
        <v>0.33</v>
      </c>
      <c r="I20" s="100" t="s">
        <v>347</v>
      </c>
      <c r="J20" s="59">
        <v>0.6</v>
      </c>
      <c r="K20" s="5" t="s">
        <v>361</v>
      </c>
      <c r="L20" s="51"/>
      <c r="M20" s="51"/>
    </row>
    <row r="21" spans="2:13" ht="72.75" customHeight="1" x14ac:dyDescent="0.25">
      <c r="B21" s="151"/>
      <c r="C21" s="34" t="s">
        <v>220</v>
      </c>
      <c r="D21" s="5" t="s">
        <v>221</v>
      </c>
      <c r="E21" s="6" t="s">
        <v>191</v>
      </c>
      <c r="F21" s="6" t="s">
        <v>35</v>
      </c>
      <c r="G21" s="6" t="s">
        <v>16</v>
      </c>
      <c r="H21" s="59">
        <v>0.25</v>
      </c>
      <c r="I21" s="22" t="s">
        <v>348</v>
      </c>
      <c r="J21" s="59">
        <v>0.5</v>
      </c>
      <c r="K21" s="5" t="s">
        <v>352</v>
      </c>
      <c r="L21" s="51"/>
      <c r="M21" s="51"/>
    </row>
    <row r="22" spans="2:13" x14ac:dyDescent="0.25">
      <c r="H22" s="92"/>
    </row>
    <row r="23" spans="2:13" x14ac:dyDescent="0.25">
      <c r="B23" s="132" t="s">
        <v>38</v>
      </c>
      <c r="C23" s="132"/>
      <c r="D23" s="56">
        <f>COUNTIF(E4:E21,"*")</f>
        <v>18</v>
      </c>
      <c r="F23" s="132" t="s">
        <v>281</v>
      </c>
      <c r="G23" s="132"/>
      <c r="H23" s="57">
        <f>AVERAGE(H4:H21)</f>
        <v>0.34666666666666673</v>
      </c>
      <c r="J23" s="57">
        <f>AVERAGE(J4:J21)</f>
        <v>0.63086419753086409</v>
      </c>
    </row>
  </sheetData>
  <autoFilter ref="B3:J21" xr:uid="{00000000-0009-0000-0000-000003000000}">
    <filterColumn colId="1" showButton="0"/>
  </autoFilter>
  <mergeCells count="13">
    <mergeCell ref="B1:G1"/>
    <mergeCell ref="B2:G2"/>
    <mergeCell ref="C3:D3"/>
    <mergeCell ref="B6:B11"/>
    <mergeCell ref="B18:B19"/>
    <mergeCell ref="B4:B5"/>
    <mergeCell ref="B23:C23"/>
    <mergeCell ref="F23:G23"/>
    <mergeCell ref="H2:I2"/>
    <mergeCell ref="J2:K2"/>
    <mergeCell ref="L2:M2"/>
    <mergeCell ref="B20:B21"/>
    <mergeCell ref="B12:B17"/>
  </mergeCells>
  <phoneticPr fontId="8" type="noConversion"/>
  <pageMargins left="0.25" right="0.25" top="0.75" bottom="0.75" header="0.3" footer="0.3"/>
  <pageSetup paperSize="9" scale="84"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B1:N18"/>
  <sheetViews>
    <sheetView showGridLines="0" zoomScaleNormal="100" workbookViewId="0">
      <pane xSplit="1" ySplit="3" topLeftCell="D8" activePane="bottomRight" state="frozen"/>
      <selection pane="topRight" activeCell="B1" sqref="B1"/>
      <selection pane="bottomLeft" activeCell="A4" sqref="A4"/>
      <selection pane="bottomRight" activeCell="L9" sqref="L9"/>
    </sheetView>
  </sheetViews>
  <sheetFormatPr baseColWidth="10" defaultColWidth="11.42578125" defaultRowHeight="15.75" x14ac:dyDescent="0.25"/>
  <cols>
    <col min="1" max="1" width="5.140625" style="1" customWidth="1"/>
    <col min="2" max="2" width="20.28515625" style="3" customWidth="1"/>
    <col min="3" max="3" width="4.42578125" style="3" bestFit="1" customWidth="1"/>
    <col min="4" max="4" width="53.140625" style="18" customWidth="1"/>
    <col min="5" max="5" width="31.85546875" style="18" customWidth="1"/>
    <col min="6" max="6" width="32" style="18" customWidth="1"/>
    <col min="7" max="7" width="30.140625" style="16" hidden="1" customWidth="1"/>
    <col min="8" max="8" width="15.85546875" style="2" hidden="1" customWidth="1"/>
    <col min="9" max="9" width="16.85546875" style="17" customWidth="1"/>
    <col min="10" max="10" width="61" style="1" customWidth="1"/>
    <col min="11" max="11" width="11.42578125" style="1"/>
    <col min="12" max="12" width="57.5703125" style="1" customWidth="1"/>
    <col min="13" max="13" width="11.42578125" style="1"/>
    <col min="14" max="14" width="46.5703125" style="1" customWidth="1"/>
    <col min="15" max="16384" width="11.42578125" style="1"/>
  </cols>
  <sheetData>
    <row r="1" spans="2:14" ht="29.25" customHeight="1" x14ac:dyDescent="0.25">
      <c r="B1" s="164" t="s">
        <v>0</v>
      </c>
      <c r="C1" s="164"/>
      <c r="D1" s="164"/>
      <c r="E1" s="164"/>
      <c r="F1" s="164"/>
      <c r="G1" s="164"/>
      <c r="H1" s="164"/>
      <c r="I1" s="23"/>
      <c r="J1" s="23"/>
      <c r="K1" s="23"/>
    </row>
    <row r="2" spans="2:14" ht="15.75" customHeight="1" x14ac:dyDescent="0.25">
      <c r="B2" s="159" t="s">
        <v>222</v>
      </c>
      <c r="C2" s="160"/>
      <c r="D2" s="160"/>
      <c r="E2" s="160"/>
      <c r="F2" s="160"/>
      <c r="G2" s="160"/>
      <c r="H2" s="161"/>
      <c r="I2" s="133" t="s">
        <v>2</v>
      </c>
      <c r="J2" s="134"/>
      <c r="K2" s="133" t="s">
        <v>3</v>
      </c>
      <c r="L2" s="134"/>
      <c r="M2" s="133" t="s">
        <v>4</v>
      </c>
      <c r="N2" s="134"/>
    </row>
    <row r="3" spans="2:14" ht="36" customHeight="1" x14ac:dyDescent="0.25">
      <c r="B3" s="31" t="s">
        <v>5</v>
      </c>
      <c r="C3" s="162" t="s">
        <v>6</v>
      </c>
      <c r="D3" s="163"/>
      <c r="E3" s="31" t="s">
        <v>7</v>
      </c>
      <c r="F3" s="31" t="s">
        <v>223</v>
      </c>
      <c r="G3" s="32" t="s">
        <v>8</v>
      </c>
      <c r="H3" s="32" t="s">
        <v>9</v>
      </c>
      <c r="I3" s="24" t="s">
        <v>351</v>
      </c>
      <c r="J3" s="24" t="s">
        <v>10</v>
      </c>
      <c r="K3" s="24" t="s">
        <v>351</v>
      </c>
      <c r="L3" s="24" t="s">
        <v>10</v>
      </c>
      <c r="M3" s="24" t="s">
        <v>351</v>
      </c>
      <c r="N3" s="24" t="s">
        <v>10</v>
      </c>
    </row>
    <row r="4" spans="2:14" ht="75" hidden="1" x14ac:dyDescent="0.25">
      <c r="B4" s="152" t="s">
        <v>224</v>
      </c>
      <c r="C4" s="6" t="s">
        <v>12</v>
      </c>
      <c r="D4" s="20" t="s">
        <v>225</v>
      </c>
      <c r="E4" s="21" t="s">
        <v>226</v>
      </c>
      <c r="F4" s="21" t="s">
        <v>227</v>
      </c>
      <c r="G4" s="20" t="s">
        <v>35</v>
      </c>
      <c r="H4" s="21" t="s">
        <v>16</v>
      </c>
      <c r="I4" s="88">
        <v>0.3</v>
      </c>
      <c r="J4" s="20" t="s">
        <v>287</v>
      </c>
      <c r="K4" s="49"/>
      <c r="L4" s="49"/>
      <c r="M4" s="49"/>
      <c r="N4" s="49"/>
    </row>
    <row r="5" spans="2:14" ht="75" hidden="1" x14ac:dyDescent="0.25">
      <c r="B5" s="153"/>
      <c r="C5" s="6" t="s">
        <v>138</v>
      </c>
      <c r="D5" s="20" t="s">
        <v>228</v>
      </c>
      <c r="E5" s="21" t="s">
        <v>229</v>
      </c>
      <c r="F5" s="21" t="s">
        <v>230</v>
      </c>
      <c r="G5" s="20" t="s">
        <v>231</v>
      </c>
      <c r="H5" s="21" t="s">
        <v>16</v>
      </c>
      <c r="I5" s="89">
        <v>0.94210000000000005</v>
      </c>
      <c r="J5" s="20" t="s">
        <v>303</v>
      </c>
      <c r="K5" s="113">
        <v>0.98799999999999999</v>
      </c>
      <c r="L5" s="20" t="s">
        <v>355</v>
      </c>
      <c r="M5" s="49"/>
      <c r="N5" s="49"/>
    </row>
    <row r="6" spans="2:14" ht="128.25" hidden="1" customHeight="1" x14ac:dyDescent="0.25">
      <c r="B6" s="153"/>
      <c r="C6" s="6" t="s">
        <v>232</v>
      </c>
      <c r="D6" s="20" t="s">
        <v>233</v>
      </c>
      <c r="E6" s="21" t="s">
        <v>234</v>
      </c>
      <c r="F6" s="21" t="s">
        <v>235</v>
      </c>
      <c r="G6" s="20" t="s">
        <v>236</v>
      </c>
      <c r="H6" s="21" t="s">
        <v>16</v>
      </c>
      <c r="I6" s="53">
        <v>0.3</v>
      </c>
      <c r="J6" s="20" t="s">
        <v>301</v>
      </c>
      <c r="K6" s="53">
        <v>0.35</v>
      </c>
      <c r="L6" s="20" t="s">
        <v>356</v>
      </c>
      <c r="M6" s="49"/>
      <c r="N6" s="49"/>
    </row>
    <row r="7" spans="2:14" ht="59.25" hidden="1" customHeight="1" x14ac:dyDescent="0.25">
      <c r="B7" s="37" t="s">
        <v>237</v>
      </c>
      <c r="C7" s="6" t="s">
        <v>21</v>
      </c>
      <c r="D7" s="5" t="s">
        <v>212</v>
      </c>
      <c r="E7" s="6" t="s">
        <v>213</v>
      </c>
      <c r="F7" s="21" t="s">
        <v>238</v>
      </c>
      <c r="G7" s="20" t="s">
        <v>35</v>
      </c>
      <c r="H7" s="21" t="s">
        <v>16</v>
      </c>
      <c r="I7" s="53">
        <v>0</v>
      </c>
      <c r="J7" s="96" t="s">
        <v>283</v>
      </c>
      <c r="K7" s="53">
        <v>0.5</v>
      </c>
      <c r="L7" s="20"/>
      <c r="M7" s="49"/>
      <c r="N7" s="49"/>
    </row>
    <row r="8" spans="2:14" ht="110.25" customHeight="1" x14ac:dyDescent="0.25">
      <c r="B8" s="152" t="s">
        <v>239</v>
      </c>
      <c r="C8" s="6" t="s">
        <v>26</v>
      </c>
      <c r="D8" s="20" t="s">
        <v>240</v>
      </c>
      <c r="E8" s="21" t="s">
        <v>241</v>
      </c>
      <c r="F8" s="21" t="s">
        <v>241</v>
      </c>
      <c r="G8" s="20" t="s">
        <v>242</v>
      </c>
      <c r="H8" s="21" t="s">
        <v>16</v>
      </c>
      <c r="I8" s="53">
        <v>0.5</v>
      </c>
      <c r="J8" s="102" t="s">
        <v>243</v>
      </c>
      <c r="K8" s="53">
        <v>1</v>
      </c>
      <c r="L8" s="129" t="s">
        <v>415</v>
      </c>
      <c r="M8" s="49"/>
      <c r="N8" s="49"/>
    </row>
    <row r="9" spans="2:14" ht="120" x14ac:dyDescent="0.25">
      <c r="B9" s="153"/>
      <c r="C9" s="6" t="s">
        <v>192</v>
      </c>
      <c r="D9" s="20" t="s">
        <v>244</v>
      </c>
      <c r="E9" s="21" t="s">
        <v>245</v>
      </c>
      <c r="F9" s="21" t="s">
        <v>246</v>
      </c>
      <c r="G9" s="20" t="s">
        <v>247</v>
      </c>
      <c r="H9" s="21" t="s">
        <v>16</v>
      </c>
      <c r="I9" s="53">
        <v>0.2</v>
      </c>
      <c r="J9" s="102" t="s">
        <v>248</v>
      </c>
      <c r="K9" s="53">
        <v>0.7</v>
      </c>
      <c r="L9" s="130" t="s">
        <v>421</v>
      </c>
      <c r="M9" s="49"/>
      <c r="N9" s="49"/>
    </row>
    <row r="10" spans="2:14" ht="90" x14ac:dyDescent="0.25">
      <c r="B10" s="153"/>
      <c r="C10" s="6" t="s">
        <v>196</v>
      </c>
      <c r="D10" s="20" t="s">
        <v>249</v>
      </c>
      <c r="E10" s="21" t="s">
        <v>250</v>
      </c>
      <c r="F10" s="21" t="s">
        <v>251</v>
      </c>
      <c r="G10" s="20" t="s">
        <v>247</v>
      </c>
      <c r="H10" s="21" t="s">
        <v>16</v>
      </c>
      <c r="I10" s="53">
        <v>0.25</v>
      </c>
      <c r="J10" s="102" t="s">
        <v>252</v>
      </c>
      <c r="K10" s="53">
        <v>1</v>
      </c>
      <c r="L10" s="129" t="s">
        <v>415</v>
      </c>
      <c r="M10" s="49"/>
      <c r="N10" s="49"/>
    </row>
    <row r="11" spans="2:14" ht="78.75" x14ac:dyDescent="0.25">
      <c r="B11" s="153"/>
      <c r="C11" s="6" t="s">
        <v>198</v>
      </c>
      <c r="D11" s="20" t="s">
        <v>253</v>
      </c>
      <c r="E11" s="21" t="s">
        <v>254</v>
      </c>
      <c r="F11" s="21" t="s">
        <v>255</v>
      </c>
      <c r="G11" s="20" t="s">
        <v>247</v>
      </c>
      <c r="H11" s="21" t="s">
        <v>16</v>
      </c>
      <c r="I11" s="53">
        <v>0.15</v>
      </c>
      <c r="J11" s="102" t="s">
        <v>349</v>
      </c>
      <c r="K11" s="93">
        <v>0.66</v>
      </c>
      <c r="L11" s="131" t="s">
        <v>363</v>
      </c>
      <c r="M11" s="49"/>
      <c r="N11" s="49"/>
    </row>
    <row r="12" spans="2:14" ht="75" x14ac:dyDescent="0.25">
      <c r="B12" s="153"/>
      <c r="C12" s="6" t="s">
        <v>203</v>
      </c>
      <c r="D12" s="20" t="s">
        <v>256</v>
      </c>
      <c r="E12" s="21" t="s">
        <v>257</v>
      </c>
      <c r="F12" s="21" t="s">
        <v>258</v>
      </c>
      <c r="G12" s="20" t="s">
        <v>247</v>
      </c>
      <c r="H12" s="21" t="s">
        <v>16</v>
      </c>
      <c r="I12" s="53">
        <v>0.33</v>
      </c>
      <c r="J12" s="102" t="s">
        <v>350</v>
      </c>
      <c r="K12" s="93">
        <v>0.66</v>
      </c>
      <c r="L12" s="131" t="s">
        <v>416</v>
      </c>
      <c r="M12" s="49"/>
      <c r="N12" s="49"/>
    </row>
    <row r="13" spans="2:14" ht="75" x14ac:dyDescent="0.25">
      <c r="B13" s="153"/>
      <c r="C13" s="6" t="s">
        <v>207</v>
      </c>
      <c r="D13" s="20" t="s">
        <v>259</v>
      </c>
      <c r="E13" s="21" t="s">
        <v>260</v>
      </c>
      <c r="F13" s="21" t="s">
        <v>261</v>
      </c>
      <c r="G13" s="20" t="s">
        <v>247</v>
      </c>
      <c r="H13" s="21" t="s">
        <v>16</v>
      </c>
      <c r="I13" s="53">
        <v>1</v>
      </c>
      <c r="J13" s="95" t="s">
        <v>262</v>
      </c>
      <c r="K13" s="93">
        <v>1</v>
      </c>
      <c r="L13" s="20" t="s">
        <v>417</v>
      </c>
      <c r="M13" s="49"/>
      <c r="N13" s="49"/>
    </row>
    <row r="14" spans="2:14" ht="45" hidden="1" x14ac:dyDescent="0.25">
      <c r="B14" s="157" t="s">
        <v>263</v>
      </c>
      <c r="C14" s="6" t="s">
        <v>32</v>
      </c>
      <c r="D14" s="5" t="s">
        <v>264</v>
      </c>
      <c r="E14" s="21" t="s">
        <v>265</v>
      </c>
      <c r="F14" s="6" t="s">
        <v>266</v>
      </c>
      <c r="G14" s="20" t="s">
        <v>195</v>
      </c>
      <c r="H14" s="21" t="s">
        <v>16</v>
      </c>
      <c r="I14" s="93">
        <v>0.1</v>
      </c>
      <c r="J14" s="95" t="s">
        <v>309</v>
      </c>
      <c r="K14" s="53">
        <v>0.2</v>
      </c>
      <c r="L14" s="20" t="s">
        <v>360</v>
      </c>
      <c r="M14" s="49"/>
      <c r="N14" s="49"/>
    </row>
    <row r="15" spans="2:14" ht="65.25" hidden="1" customHeight="1" x14ac:dyDescent="0.25">
      <c r="B15" s="158"/>
      <c r="C15" s="6" t="s">
        <v>214</v>
      </c>
      <c r="D15" s="20" t="s">
        <v>267</v>
      </c>
      <c r="E15" s="21" t="s">
        <v>268</v>
      </c>
      <c r="F15" s="21" t="s">
        <v>269</v>
      </c>
      <c r="G15" s="20" t="s">
        <v>270</v>
      </c>
      <c r="H15" s="21" t="s">
        <v>16</v>
      </c>
      <c r="I15" s="53">
        <v>0.2</v>
      </c>
      <c r="J15" s="94" t="s">
        <v>302</v>
      </c>
      <c r="K15" s="53">
        <v>0.5</v>
      </c>
      <c r="L15" s="20" t="s">
        <v>357</v>
      </c>
      <c r="M15" s="49"/>
      <c r="N15" s="49"/>
    </row>
    <row r="16" spans="2:14" ht="58.5" hidden="1" customHeight="1" x14ac:dyDescent="0.25">
      <c r="B16" s="33" t="s">
        <v>271</v>
      </c>
      <c r="C16" s="6" t="s">
        <v>37</v>
      </c>
      <c r="D16" s="20" t="s">
        <v>221</v>
      </c>
      <c r="E16" s="6" t="s">
        <v>191</v>
      </c>
      <c r="F16" s="21" t="s">
        <v>272</v>
      </c>
      <c r="G16" s="20" t="s">
        <v>35</v>
      </c>
      <c r="H16" s="21" t="s">
        <v>16</v>
      </c>
      <c r="I16" s="59">
        <v>0.25</v>
      </c>
      <c r="J16" s="22" t="s">
        <v>348</v>
      </c>
      <c r="K16" s="59">
        <v>0.5</v>
      </c>
      <c r="L16" s="109" t="s">
        <v>352</v>
      </c>
      <c r="M16" s="49"/>
      <c r="N16" s="49"/>
    </row>
    <row r="18" spans="2:11" x14ac:dyDescent="0.25">
      <c r="B18" s="132" t="s">
        <v>38</v>
      </c>
      <c r="C18" s="132"/>
      <c r="D18" s="56">
        <v>6</v>
      </c>
      <c r="G18" s="132" t="s">
        <v>281</v>
      </c>
      <c r="H18" s="132"/>
      <c r="I18" s="57">
        <f>AVERAGE(I4:I16)</f>
        <v>0.34785384615384618</v>
      </c>
      <c r="K18" s="57">
        <f>AVERAGE(K8:K13)</f>
        <v>0.83666666666666678</v>
      </c>
    </row>
  </sheetData>
  <autoFilter ref="B3:N16" xr:uid="{00000000-0009-0000-0000-000004000000}">
    <filterColumn colId="1" showButton="0"/>
    <filterColumn colId="5">
      <filters>
        <filter val="Dirección de Certificación y Gestión Documental"/>
        <filter val="Dirección de Certificación y Gestión Documental y la División de Servicios de Información"/>
      </filters>
    </filterColumn>
  </autoFilter>
  <mergeCells count="11">
    <mergeCell ref="B1:H1"/>
    <mergeCell ref="B8:B13"/>
    <mergeCell ref="B4:B6"/>
    <mergeCell ref="I2:J2"/>
    <mergeCell ref="K2:L2"/>
    <mergeCell ref="B18:C18"/>
    <mergeCell ref="G18:H18"/>
    <mergeCell ref="M2:N2"/>
    <mergeCell ref="B14:B15"/>
    <mergeCell ref="B2:H2"/>
    <mergeCell ref="C3:D3"/>
  </mergeCells>
  <phoneticPr fontId="8" type="noConversion"/>
  <pageMargins left="0.7" right="0.7" top="0.75" bottom="0.75" header="0.3" footer="0.3"/>
  <pageSetup scale="69"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10"/>
  <sheetViews>
    <sheetView zoomScaleNormal="100" zoomScaleSheetLayoutView="110" workbookViewId="0">
      <selection activeCell="J7" sqref="J7"/>
    </sheetView>
  </sheetViews>
  <sheetFormatPr baseColWidth="10" defaultColWidth="11.42578125" defaultRowHeight="15" x14ac:dyDescent="0.25"/>
  <cols>
    <col min="1" max="1" width="3.85546875" customWidth="1"/>
    <col min="2" max="2" width="6.140625" customWidth="1"/>
    <col min="3" max="3" width="48.85546875" customWidth="1"/>
    <col min="4" max="4" width="35" customWidth="1"/>
    <col min="5" max="6" width="27.140625" customWidth="1"/>
    <col min="8" max="8" width="68.140625" customWidth="1"/>
    <col min="10" max="10" width="49.85546875" customWidth="1"/>
    <col min="12" max="12" width="46.7109375" customWidth="1"/>
  </cols>
  <sheetData>
    <row r="1" spans="2:12" s="1" customFormat="1" ht="29.25" customHeight="1" x14ac:dyDescent="0.25">
      <c r="B1" s="164" t="s">
        <v>0</v>
      </c>
      <c r="C1" s="164"/>
      <c r="D1" s="164"/>
      <c r="E1" s="164"/>
      <c r="F1" s="164"/>
      <c r="G1" s="23"/>
      <c r="H1" s="23"/>
      <c r="I1" s="23"/>
      <c r="J1" s="23"/>
    </row>
    <row r="2" spans="2:12" ht="21" customHeight="1" x14ac:dyDescent="0.25">
      <c r="B2" s="165" t="s">
        <v>273</v>
      </c>
      <c r="C2" s="166"/>
      <c r="D2" s="166"/>
      <c r="E2" s="166"/>
      <c r="F2" s="167"/>
      <c r="G2" s="133" t="s">
        <v>2</v>
      </c>
      <c r="H2" s="134"/>
      <c r="I2" s="133" t="s">
        <v>3</v>
      </c>
      <c r="J2" s="134"/>
      <c r="K2" s="133" t="s">
        <v>4</v>
      </c>
      <c r="L2" s="134"/>
    </row>
    <row r="3" spans="2:12" ht="21" customHeight="1" x14ac:dyDescent="0.25">
      <c r="B3" s="162" t="s">
        <v>6</v>
      </c>
      <c r="C3" s="163"/>
      <c r="D3" s="31" t="s">
        <v>130</v>
      </c>
      <c r="E3" s="31" t="s">
        <v>131</v>
      </c>
      <c r="F3" s="31" t="s">
        <v>132</v>
      </c>
      <c r="G3" s="24" t="s">
        <v>351</v>
      </c>
      <c r="H3" s="24" t="s">
        <v>10</v>
      </c>
      <c r="I3" s="24" t="s">
        <v>351</v>
      </c>
      <c r="J3" s="24" t="s">
        <v>10</v>
      </c>
      <c r="K3" s="24" t="s">
        <v>351</v>
      </c>
      <c r="L3" s="24" t="s">
        <v>10</v>
      </c>
    </row>
    <row r="4" spans="2:12" ht="30" x14ac:dyDescent="0.25">
      <c r="B4" s="19" t="s">
        <v>12</v>
      </c>
      <c r="C4" s="20" t="s">
        <v>274</v>
      </c>
      <c r="D4" s="20" t="s">
        <v>275</v>
      </c>
      <c r="E4" s="20" t="s">
        <v>276</v>
      </c>
      <c r="F4" s="6" t="s">
        <v>16</v>
      </c>
      <c r="G4" s="90">
        <v>0.33</v>
      </c>
      <c r="H4" s="91" t="s">
        <v>307</v>
      </c>
      <c r="I4" s="59">
        <v>0.6</v>
      </c>
      <c r="J4" s="22" t="s">
        <v>361</v>
      </c>
      <c r="K4" s="52"/>
      <c r="L4" s="52"/>
    </row>
    <row r="5" spans="2:12" ht="105" customHeight="1" x14ac:dyDescent="0.25">
      <c r="B5" s="19" t="s">
        <v>138</v>
      </c>
      <c r="C5" s="38" t="s">
        <v>277</v>
      </c>
      <c r="D5" s="39" t="s">
        <v>278</v>
      </c>
      <c r="E5" s="48" t="s">
        <v>141</v>
      </c>
      <c r="F5" s="42" t="s">
        <v>16</v>
      </c>
      <c r="G5" s="73">
        <v>0.9</v>
      </c>
      <c r="H5" s="91" t="s">
        <v>308</v>
      </c>
      <c r="I5" s="73">
        <v>1</v>
      </c>
      <c r="J5" s="120" t="s">
        <v>378</v>
      </c>
      <c r="K5" s="52"/>
      <c r="L5" s="52"/>
    </row>
    <row r="6" spans="2:12" ht="195" x14ac:dyDescent="0.25">
      <c r="B6" s="19" t="s">
        <v>232</v>
      </c>
      <c r="C6" s="20" t="s">
        <v>279</v>
      </c>
      <c r="D6" s="20" t="s">
        <v>280</v>
      </c>
      <c r="E6" s="20" t="s">
        <v>172</v>
      </c>
      <c r="F6" s="21" t="s">
        <v>16</v>
      </c>
      <c r="G6" s="73">
        <v>0.2</v>
      </c>
      <c r="H6" s="91" t="s">
        <v>306</v>
      </c>
      <c r="I6" s="73">
        <v>0.5</v>
      </c>
      <c r="J6" s="120" t="s">
        <v>418</v>
      </c>
      <c r="K6" s="52"/>
      <c r="L6" s="52"/>
    </row>
    <row r="8" spans="2:12" x14ac:dyDescent="0.25">
      <c r="C8" s="132" t="s">
        <v>38</v>
      </c>
      <c r="D8" s="132"/>
      <c r="E8" s="56">
        <f>COUNTIF(E4:E6,"*")</f>
        <v>3</v>
      </c>
    </row>
    <row r="10" spans="2:12" x14ac:dyDescent="0.25">
      <c r="E10" s="132" t="s">
        <v>281</v>
      </c>
      <c r="F10" s="132"/>
      <c r="G10" s="103">
        <f>AVERAGE(G4:G6)</f>
        <v>0.47666666666666663</v>
      </c>
      <c r="I10" s="103">
        <f>AVERAGE(I4:I6)</f>
        <v>0.70000000000000007</v>
      </c>
    </row>
  </sheetData>
  <autoFilter ref="B3:I6" xr:uid="{00000000-0001-0000-0500-000000000000}">
    <filterColumn colId="0" showButton="0"/>
  </autoFilter>
  <mergeCells count="8">
    <mergeCell ref="K2:L2"/>
    <mergeCell ref="B2:F2"/>
    <mergeCell ref="B3:C3"/>
    <mergeCell ref="B1:F1"/>
    <mergeCell ref="G2:H2"/>
    <mergeCell ref="I2:J2"/>
    <mergeCell ref="C8:D8"/>
    <mergeCell ref="E10:F10"/>
  </mergeCells>
  <phoneticPr fontId="8" type="noConversion"/>
  <pageMargins left="0.7" right="0.7" top="0.75" bottom="0.75" header="0.3" footer="0.3"/>
  <pageSetup paperSize="9" scale="68"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6F40A-4FBA-4520-9F6A-C2D2C8FB3A3E}">
  <sheetPr>
    <pageSetUpPr fitToPage="1"/>
  </sheetPr>
  <dimension ref="A1:P26"/>
  <sheetViews>
    <sheetView showGridLines="0" topLeftCell="A12" zoomScale="120" zoomScaleNormal="120" zoomScaleSheetLayoutView="100" workbookViewId="0">
      <selection activeCell="B19" sqref="B19:O19"/>
    </sheetView>
  </sheetViews>
  <sheetFormatPr baseColWidth="10" defaultColWidth="11.42578125" defaultRowHeight="15" x14ac:dyDescent="0.25"/>
  <cols>
    <col min="1" max="1" width="2.5703125" customWidth="1"/>
    <col min="2" max="2" width="17.42578125" customWidth="1"/>
    <col min="3" max="3" width="21" customWidth="1"/>
    <col min="4" max="4" width="10.42578125" bestFit="1" customWidth="1"/>
    <col min="5" max="5" width="11.140625" bestFit="1" customWidth="1"/>
    <col min="6" max="6" width="12.42578125" customWidth="1"/>
    <col min="7" max="7" width="11" customWidth="1"/>
    <col min="8" max="8" width="10.85546875" hidden="1" customWidth="1"/>
    <col min="9" max="9" width="13.42578125" customWidth="1"/>
    <col min="14" max="15" width="16.5703125" customWidth="1"/>
    <col min="16" max="16" width="1.7109375" customWidth="1"/>
  </cols>
  <sheetData>
    <row r="1" spans="1:16" x14ac:dyDescent="0.25">
      <c r="A1" s="61"/>
      <c r="B1" s="62"/>
      <c r="C1" s="62"/>
      <c r="D1" s="62"/>
      <c r="E1" s="62"/>
      <c r="F1" s="62"/>
      <c r="G1" s="62"/>
      <c r="H1" s="62"/>
      <c r="I1" s="62"/>
      <c r="J1" s="62"/>
      <c r="K1" s="62"/>
      <c r="L1" s="62"/>
      <c r="M1" s="62"/>
      <c r="N1" s="62"/>
      <c r="O1" s="62"/>
      <c r="P1" s="63"/>
    </row>
    <row r="2" spans="1:16" ht="18" customHeight="1" x14ac:dyDescent="0.25">
      <c r="A2" s="64"/>
      <c r="B2" s="181" t="s">
        <v>288</v>
      </c>
      <c r="C2" s="181"/>
      <c r="D2" s="181"/>
      <c r="E2" s="181"/>
      <c r="F2" s="181"/>
      <c r="G2" s="181"/>
      <c r="H2" s="181"/>
      <c r="I2" s="181"/>
      <c r="J2" s="181"/>
      <c r="K2" s="181"/>
      <c r="L2" s="181"/>
      <c r="M2" s="181"/>
      <c r="N2" s="181"/>
      <c r="O2" s="181"/>
      <c r="P2" s="65"/>
    </row>
    <row r="3" spans="1:16" ht="18" x14ac:dyDescent="0.25">
      <c r="A3" s="64"/>
      <c r="B3" s="182" t="s">
        <v>419</v>
      </c>
      <c r="C3" s="182"/>
      <c r="D3" s="182"/>
      <c r="E3" s="182"/>
      <c r="F3" s="182"/>
      <c r="G3" s="182"/>
      <c r="H3" s="182"/>
      <c r="I3" s="182"/>
      <c r="J3" s="182"/>
      <c r="K3" s="182"/>
      <c r="L3" s="182"/>
      <c r="M3" s="182"/>
      <c r="N3" s="182"/>
      <c r="O3" s="182"/>
      <c r="P3" s="65"/>
    </row>
    <row r="4" spans="1:16" x14ac:dyDescent="0.25">
      <c r="A4" s="64"/>
      <c r="B4" s="66"/>
      <c r="C4" s="66"/>
      <c r="D4" s="67"/>
      <c r="E4" s="67"/>
      <c r="F4" s="67"/>
      <c r="G4" s="67"/>
      <c r="H4" s="67"/>
      <c r="I4" s="68"/>
      <c r="J4" s="67"/>
      <c r="K4" s="67"/>
      <c r="L4" s="67"/>
      <c r="M4" s="67"/>
      <c r="N4" s="67"/>
      <c r="O4" s="67"/>
      <c r="P4" s="65"/>
    </row>
    <row r="5" spans="1:16" ht="25.5" customHeight="1" x14ac:dyDescent="0.25">
      <c r="A5" s="64"/>
      <c r="B5" s="183" t="s">
        <v>289</v>
      </c>
      <c r="C5" s="183"/>
      <c r="D5" s="183"/>
      <c r="E5" s="183" t="s">
        <v>38</v>
      </c>
      <c r="F5" s="183" t="s">
        <v>290</v>
      </c>
      <c r="G5" s="183"/>
      <c r="H5" s="183"/>
      <c r="I5" s="68"/>
      <c r="J5" s="184" t="s">
        <v>291</v>
      </c>
      <c r="K5" s="184"/>
      <c r="L5" s="185" t="s">
        <v>370</v>
      </c>
      <c r="M5" s="185"/>
      <c r="N5" s="185"/>
      <c r="O5" s="185"/>
      <c r="P5" s="65"/>
    </row>
    <row r="6" spans="1:16" ht="39.75" customHeight="1" x14ac:dyDescent="0.25">
      <c r="A6" s="64"/>
      <c r="B6" s="183"/>
      <c r="C6" s="183"/>
      <c r="D6" s="183"/>
      <c r="E6" s="183"/>
      <c r="F6" s="69" t="s">
        <v>292</v>
      </c>
      <c r="G6" s="69" t="s">
        <v>293</v>
      </c>
      <c r="H6" s="69" t="s">
        <v>294</v>
      </c>
      <c r="I6" s="68"/>
      <c r="J6" s="70"/>
      <c r="K6" s="70"/>
      <c r="L6" s="70"/>
      <c r="M6" s="70"/>
      <c r="N6" s="70"/>
      <c r="O6" s="70"/>
      <c r="P6" s="65"/>
    </row>
    <row r="7" spans="1:16" ht="42.75" customHeight="1" x14ac:dyDescent="0.25">
      <c r="A7" s="64"/>
      <c r="B7" s="71" t="str">
        <f>'[1]Componente 1'!A5</f>
        <v>Componente 1</v>
      </c>
      <c r="C7" s="180" t="str">
        <f>'[1]Componente 1'!B5</f>
        <v>Gestión del Riesgo de Corrupción - Mapa de Riesgos de Corrupción</v>
      </c>
      <c r="D7" s="180"/>
      <c r="E7" s="72">
        <f>'[1]Componente 1'!C14</f>
        <v>6</v>
      </c>
      <c r="F7" s="73">
        <f>'Componente 1 '!H11</f>
        <v>0.61333333333333329</v>
      </c>
      <c r="G7" s="73">
        <f>'Componente 1 '!J11</f>
        <v>0.81</v>
      </c>
      <c r="H7" s="104" t="e">
        <f>'[1]Componente 1'!K14</f>
        <v>#DIV/0!</v>
      </c>
      <c r="I7" s="68"/>
      <c r="J7" s="74"/>
      <c r="K7" s="74"/>
      <c r="L7" s="74"/>
      <c r="M7" s="74"/>
      <c r="N7" s="74"/>
      <c r="O7" s="74"/>
      <c r="P7" s="65"/>
    </row>
    <row r="8" spans="1:16" ht="30.75" customHeight="1" x14ac:dyDescent="0.25">
      <c r="A8" s="64"/>
      <c r="B8" s="71" t="str">
        <f>'[1]Componente 2'!A2</f>
        <v>Componente 2</v>
      </c>
      <c r="C8" s="180" t="str">
        <f>'[1]Componente 2'!C2</f>
        <v>Estrategia de racionalización de trámites</v>
      </c>
      <c r="D8" s="180"/>
      <c r="E8" s="72">
        <f>'Componente 2'!E28</f>
        <v>23</v>
      </c>
      <c r="F8" s="73">
        <f>'Componente 2'!N28</f>
        <v>0.50608695652173918</v>
      </c>
      <c r="G8" s="73">
        <f>'Componente 2'!P28</f>
        <v>0.60391304347826091</v>
      </c>
      <c r="H8" s="104" t="e">
        <f>'[1]Componente 2'!O12</f>
        <v>#DIV/0!</v>
      </c>
      <c r="I8" s="68"/>
      <c r="J8" s="74"/>
      <c r="K8" s="74"/>
      <c r="L8" s="74"/>
      <c r="M8" s="74"/>
      <c r="N8" s="74"/>
      <c r="O8" s="74"/>
      <c r="P8" s="65"/>
    </row>
    <row r="9" spans="1:16" ht="25.5" customHeight="1" x14ac:dyDescent="0.25">
      <c r="A9" s="64"/>
      <c r="B9" s="71" t="str">
        <f>'[1]Componente 3'!A2</f>
        <v>Componente 3</v>
      </c>
      <c r="C9" s="180" t="str">
        <f>'[1]Componente 3'!B2</f>
        <v>Rendición de cuentas</v>
      </c>
      <c r="D9" s="180"/>
      <c r="E9" s="72">
        <f>'Componente 3'!D12</f>
        <v>7</v>
      </c>
      <c r="F9" s="73">
        <f>'Componente 3'!H12</f>
        <v>0.37142857142857144</v>
      </c>
      <c r="G9" s="73">
        <f>'Componente 3'!J12</f>
        <v>0.65714285714285725</v>
      </c>
      <c r="H9" s="104" t="e">
        <f>'[1]Componente 3'!K12</f>
        <v>#DIV/0!</v>
      </c>
      <c r="I9" s="68"/>
      <c r="J9" s="74"/>
      <c r="K9" s="74"/>
      <c r="L9" s="74"/>
      <c r="M9" s="74"/>
      <c r="N9" s="74"/>
      <c r="O9" s="74"/>
      <c r="P9" s="65"/>
    </row>
    <row r="10" spans="1:16" ht="30.75" customHeight="1" x14ac:dyDescent="0.25">
      <c r="A10" s="64"/>
      <c r="B10" s="71" t="str">
        <f>'[1]Componente 4'!A2</f>
        <v>Componente 4</v>
      </c>
      <c r="C10" s="180" t="str">
        <f>'[1]Componente 4'!C2</f>
        <v>Mecanismos para Mejorar la Atención al Ciudadano</v>
      </c>
      <c r="D10" s="180"/>
      <c r="E10" s="72">
        <f>'Componente 4'!D23</f>
        <v>18</v>
      </c>
      <c r="F10" s="73">
        <f>'Componente 4'!H23</f>
        <v>0.34666666666666673</v>
      </c>
      <c r="G10" s="73">
        <f>'Componente 4'!J23</f>
        <v>0.63086419753086409</v>
      </c>
      <c r="H10" s="104" t="e">
        <f>'[1]Componente 4'!K20</f>
        <v>#DIV/0!</v>
      </c>
      <c r="I10" s="68"/>
      <c r="J10" s="74"/>
      <c r="K10" s="74"/>
      <c r="L10" s="74"/>
      <c r="M10" s="74"/>
      <c r="N10" s="74"/>
      <c r="O10" s="74"/>
      <c r="P10" s="65"/>
    </row>
    <row r="11" spans="1:16" ht="39.75" customHeight="1" x14ac:dyDescent="0.25">
      <c r="A11" s="64"/>
      <c r="B11" s="71" t="str">
        <f>'[1]Componente 5 '!A1</f>
        <v>Componente 5</v>
      </c>
      <c r="C11" s="180" t="str">
        <f>'[1]Componente 5 '!C1</f>
        <v>Mecanismos para la Transparencia y Acceso a la Información</v>
      </c>
      <c r="D11" s="180"/>
      <c r="E11" s="72">
        <f>'Componente 5'!D18</f>
        <v>6</v>
      </c>
      <c r="F11" s="73">
        <f>'Componente 5'!I18</f>
        <v>0.34785384615384618</v>
      </c>
      <c r="G11" s="73">
        <f>'Componente 5'!K18</f>
        <v>0.83666666666666678</v>
      </c>
      <c r="H11" s="104" t="e">
        <f>'[1]Componente 5 '!L19</f>
        <v>#DIV/0!</v>
      </c>
      <c r="I11" s="68"/>
      <c r="J11" s="74"/>
      <c r="K11" s="74"/>
      <c r="L11" s="74"/>
      <c r="M11" s="74"/>
      <c r="N11" s="74"/>
      <c r="O11" s="74"/>
      <c r="P11" s="65"/>
    </row>
    <row r="12" spans="1:16" ht="39.75" customHeight="1" x14ac:dyDescent="0.25">
      <c r="A12" s="64"/>
      <c r="B12" s="71" t="str">
        <f>'[1]Componente 6'!A1</f>
        <v xml:space="preserve">Componente 6. </v>
      </c>
      <c r="C12" s="180" t="s">
        <v>295</v>
      </c>
      <c r="D12" s="180"/>
      <c r="E12" s="72">
        <f>'Componente 6'!E8</f>
        <v>3</v>
      </c>
      <c r="F12" s="73">
        <f>'Componente 6'!G10</f>
        <v>0.47666666666666663</v>
      </c>
      <c r="G12" s="73">
        <f>'Componente 6'!I10</f>
        <v>0.70000000000000007</v>
      </c>
      <c r="H12" s="104" t="e">
        <f>'[1]Componente 6'!J9</f>
        <v>#DIV/0!</v>
      </c>
      <c r="I12" s="68"/>
      <c r="J12" s="74"/>
      <c r="K12" s="74"/>
      <c r="L12" s="74"/>
      <c r="M12" s="74"/>
      <c r="N12" s="74"/>
      <c r="O12" s="74"/>
      <c r="P12" s="65"/>
    </row>
    <row r="13" spans="1:16" s="79" customFormat="1" ht="15" customHeight="1" x14ac:dyDescent="0.25">
      <c r="A13" s="75"/>
      <c r="B13" s="173" t="s">
        <v>296</v>
      </c>
      <c r="C13" s="173"/>
      <c r="D13" s="173"/>
      <c r="E13" s="76">
        <f>SUM(E7:E12)</f>
        <v>63</v>
      </c>
      <c r="F13" s="77">
        <f>AVERAGE(F7:F12)</f>
        <v>0.44367267346180389</v>
      </c>
      <c r="G13" s="77">
        <f>AVERAGE(G7:G12)</f>
        <v>0.70643112746977488</v>
      </c>
      <c r="H13" s="105" t="e">
        <f>AVERAGE(H7:H11)</f>
        <v>#DIV/0!</v>
      </c>
      <c r="I13" s="68"/>
      <c r="J13" s="74"/>
      <c r="K13" s="74"/>
      <c r="L13" s="74"/>
      <c r="M13" s="74"/>
      <c r="N13" s="74"/>
      <c r="O13" s="74"/>
      <c r="P13" s="78"/>
    </row>
    <row r="14" spans="1:16" s="79" customFormat="1" ht="15" customHeight="1" x14ac:dyDescent="0.25">
      <c r="A14" s="75"/>
      <c r="B14" s="80"/>
      <c r="C14" s="80"/>
      <c r="D14" s="74"/>
      <c r="E14" s="74"/>
      <c r="F14" s="74"/>
      <c r="G14" s="74"/>
      <c r="H14" s="74"/>
      <c r="I14" s="68"/>
      <c r="J14" s="74"/>
      <c r="K14" s="74"/>
      <c r="L14" s="74"/>
      <c r="M14" s="74"/>
      <c r="N14" s="74"/>
      <c r="O14" s="74"/>
      <c r="P14" s="78"/>
    </row>
    <row r="15" spans="1:16" s="79" customFormat="1" ht="15" customHeight="1" x14ac:dyDescent="0.25">
      <c r="A15" s="75"/>
      <c r="B15" s="80"/>
      <c r="C15" s="80"/>
      <c r="D15" s="74"/>
      <c r="E15" s="74"/>
      <c r="F15" s="74"/>
      <c r="G15" s="74"/>
      <c r="H15" s="74"/>
      <c r="I15" s="68"/>
      <c r="J15" s="74"/>
      <c r="K15" s="74"/>
      <c r="L15" s="74"/>
      <c r="M15" s="74"/>
      <c r="N15" s="74"/>
      <c r="O15" s="74"/>
      <c r="P15" s="78"/>
    </row>
    <row r="16" spans="1:16" s="79" customFormat="1" ht="7.5" customHeight="1" x14ac:dyDescent="0.25">
      <c r="A16" s="75"/>
      <c r="B16" s="80"/>
      <c r="C16" s="80"/>
      <c r="D16" s="74"/>
      <c r="E16" s="74"/>
      <c r="F16" s="74"/>
      <c r="G16" s="74"/>
      <c r="H16" s="74"/>
      <c r="I16" s="74"/>
      <c r="J16" s="74"/>
      <c r="K16" s="74"/>
      <c r="L16" s="74"/>
      <c r="M16" s="74"/>
      <c r="N16" s="74"/>
      <c r="O16" s="74"/>
      <c r="P16" s="78"/>
    </row>
    <row r="17" spans="1:16" ht="4.5" customHeight="1" x14ac:dyDescent="0.25">
      <c r="A17" s="64"/>
      <c r="B17" s="80"/>
      <c r="C17" s="80"/>
      <c r="D17" s="74"/>
      <c r="E17" s="74"/>
      <c r="F17" s="74"/>
      <c r="G17" s="74"/>
      <c r="H17" s="74"/>
      <c r="I17" s="74"/>
      <c r="J17" s="74"/>
      <c r="K17" s="74"/>
      <c r="L17" s="74"/>
      <c r="M17" s="74"/>
      <c r="N17" s="74"/>
      <c r="O17" s="74"/>
      <c r="P17" s="65"/>
    </row>
    <row r="18" spans="1:16" x14ac:dyDescent="0.25">
      <c r="A18" s="64"/>
      <c r="B18" s="174" t="s">
        <v>297</v>
      </c>
      <c r="C18" s="174"/>
      <c r="D18" s="174"/>
      <c r="E18" s="174"/>
      <c r="F18" s="174"/>
      <c r="G18" s="174"/>
      <c r="H18" s="174"/>
      <c r="I18" s="174"/>
      <c r="J18" s="174"/>
      <c r="K18" s="174"/>
      <c r="L18" s="174"/>
      <c r="M18" s="174"/>
      <c r="N18" s="174"/>
      <c r="O18" s="174"/>
      <c r="P18" s="65"/>
    </row>
    <row r="19" spans="1:16" ht="107.25" customHeight="1" x14ac:dyDescent="0.25">
      <c r="A19" s="64"/>
      <c r="B19" s="175" t="s">
        <v>420</v>
      </c>
      <c r="C19" s="176"/>
      <c r="D19" s="176"/>
      <c r="E19" s="176"/>
      <c r="F19" s="176"/>
      <c r="G19" s="176"/>
      <c r="H19" s="176"/>
      <c r="I19" s="176"/>
      <c r="J19" s="176"/>
      <c r="K19" s="176"/>
      <c r="L19" s="176"/>
      <c r="M19" s="176"/>
      <c r="N19" s="176"/>
      <c r="O19" s="177"/>
      <c r="P19" s="65"/>
    </row>
    <row r="20" spans="1:16" ht="3.75" customHeight="1" x14ac:dyDescent="0.25">
      <c r="A20" s="64"/>
      <c r="B20" s="67"/>
      <c r="C20" s="67"/>
      <c r="D20" s="67"/>
      <c r="E20" s="67"/>
      <c r="F20" s="67"/>
      <c r="G20" s="67"/>
      <c r="H20" s="67"/>
      <c r="I20" s="67"/>
      <c r="J20" s="67"/>
      <c r="K20" s="67"/>
      <c r="L20" s="67"/>
      <c r="M20" s="67"/>
      <c r="N20" s="67"/>
      <c r="O20" s="67"/>
      <c r="P20" s="65"/>
    </row>
    <row r="21" spans="1:16" ht="23.25" customHeight="1" x14ac:dyDescent="0.25">
      <c r="A21" s="64"/>
      <c r="B21" s="178" t="s">
        <v>298</v>
      </c>
      <c r="C21" s="178"/>
      <c r="D21" s="178"/>
      <c r="E21" s="179" t="s">
        <v>371</v>
      </c>
      <c r="F21" s="179"/>
      <c r="G21" s="179"/>
      <c r="H21" s="179"/>
      <c r="I21" s="179"/>
      <c r="J21" s="179"/>
      <c r="K21" s="179"/>
      <c r="L21" s="179"/>
      <c r="M21" s="179"/>
      <c r="N21" s="179"/>
      <c r="O21" s="179"/>
      <c r="P21" s="65"/>
    </row>
    <row r="22" spans="1:16" ht="4.5" customHeight="1" x14ac:dyDescent="0.25">
      <c r="A22" s="64"/>
      <c r="B22" s="67"/>
      <c r="C22" s="67"/>
      <c r="D22" s="106"/>
      <c r="E22" s="67"/>
      <c r="F22" s="67"/>
      <c r="G22" s="67"/>
      <c r="H22" s="67"/>
      <c r="I22" s="67"/>
      <c r="J22" s="67"/>
      <c r="K22" s="67"/>
      <c r="L22" s="67"/>
      <c r="M22" s="67"/>
      <c r="N22" s="67"/>
      <c r="O22" s="67"/>
      <c r="P22" s="65"/>
    </row>
    <row r="23" spans="1:16" ht="35.25" customHeight="1" x14ac:dyDescent="0.25">
      <c r="A23" s="64"/>
      <c r="B23" s="168" t="s">
        <v>299</v>
      </c>
      <c r="C23" s="169"/>
      <c r="D23" s="170"/>
      <c r="E23" s="171" t="s">
        <v>310</v>
      </c>
      <c r="F23" s="171"/>
      <c r="G23" s="171"/>
      <c r="H23" s="171"/>
      <c r="I23" s="171"/>
      <c r="J23" s="171"/>
      <c r="K23" s="171"/>
      <c r="L23" s="171"/>
      <c r="M23" s="171"/>
      <c r="N23" s="171"/>
      <c r="O23" s="172"/>
      <c r="P23" s="65"/>
    </row>
    <row r="24" spans="1:16" ht="4.5" customHeight="1" x14ac:dyDescent="0.25">
      <c r="A24" s="64"/>
      <c r="B24" s="81"/>
      <c r="C24" s="67"/>
      <c r="D24" s="82"/>
      <c r="E24" s="67"/>
      <c r="F24" s="67"/>
      <c r="G24" s="67"/>
      <c r="H24" s="67"/>
      <c r="I24" s="67"/>
      <c r="J24" s="67"/>
      <c r="K24" s="67"/>
      <c r="L24" s="67"/>
      <c r="M24" s="67"/>
      <c r="N24" s="67"/>
      <c r="O24" s="67"/>
      <c r="P24" s="65"/>
    </row>
    <row r="25" spans="1:16" ht="35.25" customHeight="1" x14ac:dyDescent="0.25">
      <c r="A25" s="83"/>
      <c r="B25" s="168" t="s">
        <v>300</v>
      </c>
      <c r="C25" s="169"/>
      <c r="D25" s="170"/>
      <c r="E25" s="171" t="s">
        <v>369</v>
      </c>
      <c r="F25" s="171"/>
      <c r="G25" s="171"/>
      <c r="H25" s="171"/>
      <c r="I25" s="171"/>
      <c r="J25" s="171"/>
      <c r="K25" s="171"/>
      <c r="L25" s="171"/>
      <c r="M25" s="171"/>
      <c r="N25" s="171"/>
      <c r="O25" s="172"/>
      <c r="P25" s="84"/>
    </row>
    <row r="26" spans="1:16" ht="15.75" thickBot="1" x14ac:dyDescent="0.3">
      <c r="A26" s="85"/>
      <c r="B26" s="86"/>
      <c r="C26" s="86"/>
      <c r="D26" s="86"/>
      <c r="E26" s="86"/>
      <c r="F26" s="86"/>
      <c r="G26" s="86"/>
      <c r="H26" s="86"/>
      <c r="I26" s="86"/>
      <c r="J26" s="86"/>
      <c r="K26" s="86"/>
      <c r="L26" s="86"/>
      <c r="M26" s="86"/>
      <c r="N26" s="86"/>
      <c r="O26" s="86"/>
      <c r="P26" s="87"/>
    </row>
  </sheetData>
  <mergeCells count="22">
    <mergeCell ref="C12:D12"/>
    <mergeCell ref="B2:O2"/>
    <mergeCell ref="B3:O3"/>
    <mergeCell ref="B5:D6"/>
    <mergeCell ref="E5:E6"/>
    <mergeCell ref="F5:H5"/>
    <mergeCell ref="J5:K5"/>
    <mergeCell ref="L5:O5"/>
    <mergeCell ref="C7:D7"/>
    <mergeCell ref="C8:D8"/>
    <mergeCell ref="C9:D9"/>
    <mergeCell ref="C10:D10"/>
    <mergeCell ref="C11:D11"/>
    <mergeCell ref="B25:D25"/>
    <mergeCell ref="E25:O25"/>
    <mergeCell ref="B13:D13"/>
    <mergeCell ref="B18:O18"/>
    <mergeCell ref="B19:O19"/>
    <mergeCell ref="B21:D21"/>
    <mergeCell ref="E21:O21"/>
    <mergeCell ref="B23:D23"/>
    <mergeCell ref="E23:O23"/>
  </mergeCells>
  <hyperlinks>
    <hyperlink ref="B7" location="'Componente 1'!A1" display="'Componente 1'!A1" xr:uid="{0E33FF18-A469-42E5-95E7-BD3A07FDC9FC}"/>
    <hyperlink ref="B8" location="'Componente 2'!A1" display="'Componente 2'!A1" xr:uid="{16BE2D83-3E16-4BCB-B027-47308A18644C}"/>
    <hyperlink ref="B9" location="'Componente 3'!A1" display="'Componente 3'!A1" xr:uid="{D8EC1C3F-AA0F-4B51-BEE2-F9CE6C838D03}"/>
    <hyperlink ref="B10" location="'Componente 4'!A1" display="'Componente 4'!A1" xr:uid="{4C4A5062-DD9B-48BC-8B13-93972B7CBA1C}"/>
    <hyperlink ref="B11" location="'Componente 5 '!A1" display="'Componente 5 '!A1" xr:uid="{7575CDBE-2B2E-4ADD-B586-8CA0DA7249AF}"/>
    <hyperlink ref="B12" location="'Componente 6'!A1" display="'Componente 6'!A1" xr:uid="{425F2549-3C16-4EBC-B051-FE62146AEDB2}"/>
  </hyperlinks>
  <pageMargins left="0.7" right="0.7" top="0.75" bottom="0.75" header="0.3" footer="0.3"/>
  <pageSetup paperSize="9"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Componente 1 </vt:lpstr>
      <vt:lpstr>Componente 2</vt:lpstr>
      <vt:lpstr>Componente 3</vt:lpstr>
      <vt:lpstr>Componente 4</vt:lpstr>
      <vt:lpstr>Componente 5</vt:lpstr>
      <vt:lpstr>Componente 6</vt:lpstr>
      <vt:lpstr>Informe de Avance </vt:lpstr>
      <vt:lpstr>'Componente 1 '!Área_de_impresión</vt:lpstr>
      <vt:lpstr>'Componente 2'!Área_de_impresión</vt:lpstr>
      <vt:lpstr>'Componente 3'!Área_de_impresión</vt:lpstr>
      <vt:lpstr>'Componente 4'!Área_de_impresión</vt:lpstr>
      <vt:lpstr>'Componente 5'!Área_de_impresión</vt:lpstr>
      <vt:lpstr>'Componente 6'!Área_de_impresión</vt:lpstr>
      <vt:lpstr>'Informe de Avance '!Área_de_impresión</vt:lpstr>
      <vt:lpstr>'Componente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Gestion</dc:creator>
  <cp:keywords/>
  <dc:description/>
  <cp:lastModifiedBy>GLORIA PATRICIA PORRAS ROJAS</cp:lastModifiedBy>
  <cp:revision/>
  <dcterms:created xsi:type="dcterms:W3CDTF">2016-04-26T20:08:06Z</dcterms:created>
  <dcterms:modified xsi:type="dcterms:W3CDTF">2024-09-04T13:59:11Z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d48ee61f-eaac-4bf2-98b1-007de666d6bc</vt:lpwstr>
  </property>
</Properties>
</file>