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Control Interno\Auditorias Diana Rodríguez\2024\Seguimiento plan anticorrupcion\"/>
    </mc:Choice>
  </mc:AlternateContent>
  <xr:revisionPtr revIDLastSave="0" documentId="8_{7C42EC8D-EE29-4666-B152-EF49DC91BA41}" xr6:coauthVersionLast="47" xr6:coauthVersionMax="47" xr10:uidLastSave="{00000000-0000-0000-0000-000000000000}"/>
  <bookViews>
    <workbookView xWindow="-120" yWindow="-120" windowWidth="29040" windowHeight="15840" firstSheet="1" activeTab="1" xr2:uid="{00000000-000D-0000-FFFF-FFFF00000000}"/>
  </bookViews>
  <sheets>
    <sheet name="Agenda" sheetId="5" state="hidden" r:id="rId1"/>
    <sheet name="Matriz " sheetId="1" r:id="rId2"/>
    <sheet name="C. Actualizaciones " sheetId="6" r:id="rId3"/>
    <sheet name="MAPA" sheetId="8" state="hidden" r:id="rId4"/>
    <sheet name="Posibles_Consecuencias" sheetId="3" state="hidden" r:id="rId5"/>
    <sheet name="Posibles_Controles" sheetId="2" state="hidden" r:id="rId6"/>
  </sheets>
  <definedNames>
    <definedName name="_xlnm._FilterDatabase" localSheetId="1" hidden="1">'Matriz '!$P$5:$AC$85</definedName>
    <definedName name="_xlnm.Print_Area" localSheetId="1">'Matriz '!$A$1:$W$93</definedName>
    <definedName name="_xlnm.Print_Titles" localSheetId="1">'Matriz '!$5:$7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8" i="1" l="1"/>
  <c r="Z88" i="1"/>
  <c r="P88" i="1"/>
  <c r="X88" i="1"/>
  <c r="V88" i="1"/>
  <c r="O77" i="1" l="1"/>
  <c r="K77" i="1"/>
  <c r="O70" i="1"/>
  <c r="K70" i="1"/>
  <c r="O60" i="1"/>
  <c r="K60" i="1"/>
  <c r="O41" i="1"/>
  <c r="K41" i="1"/>
  <c r="O32" i="1"/>
  <c r="K32" i="1"/>
  <c r="O23" i="1"/>
  <c r="K23" i="1"/>
  <c r="O81" i="1"/>
  <c r="K81" i="1"/>
  <c r="O74" i="1"/>
  <c r="K74" i="1"/>
  <c r="O63" i="1"/>
  <c r="K63" i="1"/>
  <c r="O35" i="1"/>
  <c r="K35" i="1"/>
  <c r="O26" i="1"/>
  <c r="K26" i="1"/>
  <c r="O8" i="1"/>
  <c r="K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 Administrativa</author>
  </authors>
  <commentList>
    <comment ref="C6" authorId="0" shapeId="0" xr:uid="{00000000-0006-0000-0400-000001000000}">
      <text>
        <r>
          <rPr>
            <b/>
            <sz val="9"/>
            <color indexed="81"/>
            <rFont val="Tahoma"/>
            <family val="2"/>
          </rPr>
          <t>Vic Administrativa:</t>
        </r>
        <r>
          <rPr>
            <sz val="9"/>
            <color indexed="81"/>
            <rFont val="Tahoma"/>
            <family val="2"/>
          </rPr>
          <t xml:space="preserve">
Afectación al patrimono institucional.</t>
        </r>
      </text>
    </comment>
  </commentList>
</comments>
</file>

<file path=xl/sharedStrings.xml><?xml version="1.0" encoding="utf-8"?>
<sst xmlns="http://schemas.openxmlformats.org/spreadsheetml/2006/main" count="590" uniqueCount="413">
  <si>
    <t>Mapa de Riesgos de Corrupción</t>
  </si>
  <si>
    <t>Identificación del riesgo</t>
  </si>
  <si>
    <t>Monitoreo y Revisión</t>
  </si>
  <si>
    <t>Proceso</t>
  </si>
  <si>
    <t>Causa
¿Por qué? - ¿Por qué? - ¿Por qué?</t>
  </si>
  <si>
    <t>Riesgos</t>
  </si>
  <si>
    <t>Consecuencia</t>
  </si>
  <si>
    <t>Análisis del riesgos</t>
  </si>
  <si>
    <t>Valoración del riesgos</t>
  </si>
  <si>
    <t>Acciones</t>
  </si>
  <si>
    <t>Responsable</t>
  </si>
  <si>
    <t>Fecha inicio</t>
  </si>
  <si>
    <t>Fecha fin</t>
  </si>
  <si>
    <t>Meta</t>
  </si>
  <si>
    <t>Riesgos Inherente</t>
  </si>
  <si>
    <t>Controles</t>
  </si>
  <si>
    <t>Riesgo Residual</t>
  </si>
  <si>
    <t>Probabilidad</t>
  </si>
  <si>
    <t>Impacto</t>
  </si>
  <si>
    <t>Zona del riesgo</t>
  </si>
  <si>
    <t>Zona de Riesgos</t>
  </si>
  <si>
    <t>No se exige declaración de impedimento.</t>
  </si>
  <si>
    <t>Cambios constantes de la normativa aplicable.</t>
  </si>
  <si>
    <t>Manipulación de estudios de factibilidad, estudios previos e informe de conveniencia y oportunidad.</t>
  </si>
  <si>
    <t>No se cuenta con procesos estructurados bajo el principio de planeación.</t>
  </si>
  <si>
    <t xml:space="preserve">% Avance </t>
  </si>
  <si>
    <t>Aplica para todos los procesos.</t>
  </si>
  <si>
    <t>Celebración de contratos sin cumplimiento de la normativa interna y externa.</t>
  </si>
  <si>
    <t>Interés ilícito o indebido en la celebración de contratos</t>
  </si>
  <si>
    <t xml:space="preserve">Todos los procesos. </t>
  </si>
  <si>
    <t>Todos los procesos</t>
  </si>
  <si>
    <t xml:space="preserve">Recibir o exigir dinero, bienes o servicios a cambio de hacer u omitir una labor propia de su cargo. </t>
  </si>
  <si>
    <t>Utilizar las influencias en beneficio propio o de tercero.</t>
  </si>
  <si>
    <t>Planeación incompleta de la etapa precontractual</t>
  </si>
  <si>
    <t>Falta de control, seguimiento y evaluación de los resultados de los estudios de factibilidad, estudios previos e informe de conveniencia y oportunidad.</t>
  </si>
  <si>
    <t>No se tiene en cuenta el principio presupuestal de austeridad del gasto.</t>
  </si>
  <si>
    <t>Apropiación o destinación indebida de recursos públicos.</t>
  </si>
  <si>
    <t>Controles ineficientes para el traslado de recursos públicos.</t>
  </si>
  <si>
    <t>Uso indebido de información clasificada y reservada.</t>
  </si>
  <si>
    <t>Presiones externas o internas.</t>
  </si>
  <si>
    <t>Falta de ética profesional.</t>
  </si>
  <si>
    <t>No cumplir con los criterios establecidos para las etapas precontractual, contractual y pos contractual.</t>
  </si>
  <si>
    <t xml:space="preserve">El supervisor o interventor ejercen una función inadecuada en la verificación que le es propia. </t>
  </si>
  <si>
    <t xml:space="preserve">Manipulación de las especificaciones técnicas. </t>
  </si>
  <si>
    <t>Presiones internas o externas.</t>
  </si>
  <si>
    <t>Fuga de información.</t>
  </si>
  <si>
    <t>Incumplimiento de la normativa existente para el registro y autorización de documentos de contratación por parte del ordenador de gasto.</t>
  </si>
  <si>
    <t>No se cuenta con los sistemas, herramientas, procedimientos ni personal idóneo que realice esa labor.</t>
  </si>
  <si>
    <t>No declarar el conflicto de intereses para la ejecución de actividades.</t>
  </si>
  <si>
    <t>No se tiene un proceso documentado fundamentado en herramientas tecnológicas con controles.</t>
  </si>
  <si>
    <t>Posibles controles</t>
  </si>
  <si>
    <t>Acuerdo 052 de 2011. Por el cual se establecen disposiciones en materia disciplinaria aplicables a los servidores de la universidad.</t>
  </si>
  <si>
    <t>Administración del Sistema de PQRDSR</t>
  </si>
  <si>
    <t>Arqueo diario de caja.</t>
  </si>
  <si>
    <t>Auditorías internas cada año.</t>
  </si>
  <si>
    <t>Bloqueo por el sistema de información a adiciones superiores al 50% del valor inicial estipulado en el contrato.</t>
  </si>
  <si>
    <t>Capacitación a los funcionarios que intervienen en las etapas precontractual y contractual.</t>
  </si>
  <si>
    <t>Cartilla de deberes y responsabilidades del supervisor</t>
  </si>
  <si>
    <t>Comité evaluador interdisciplinario de las propuestas recibidas en convocatorias públicas.</t>
  </si>
  <si>
    <t>Control del sistema para evitar errores.</t>
  </si>
  <si>
    <t>Declaración por la ciudadanía universitaria</t>
  </si>
  <si>
    <t>Documentación de la solicitud de adición o prórroga.</t>
  </si>
  <si>
    <t>Entrega de informe de inventarios con la entrega del cargo.</t>
  </si>
  <si>
    <t>Estatuto presupuestal y de contratación.</t>
  </si>
  <si>
    <t>Evaluación de competencias a los aspirantes a ser ordenadores de gasto por delegación específica.</t>
  </si>
  <si>
    <t>Evaluación de cotizaciones.</t>
  </si>
  <si>
    <t>Evaluación del Desempeño del funcionario</t>
  </si>
  <si>
    <t>Información almacenada en sistemas de información con acceso limitado.</t>
  </si>
  <si>
    <t>Informe de oportunidad y conveniencia (Sondeo de mercado, análisis de riesgos, cotizaciones, entre otras).</t>
  </si>
  <si>
    <t>Informe de seguimiento a la ejecución de los contratos por medio del supervisor o interventor.</t>
  </si>
  <si>
    <t>Limitaciones en cuantías para la contratación directa y definición de causales para esa contratación directa.</t>
  </si>
  <si>
    <t>Línea gratuita de atención al ciudadano.</t>
  </si>
  <si>
    <t>Lineamientos Código de Ética del Auditor</t>
  </si>
  <si>
    <t>Lineamientos Estatuto de Auditoría interna</t>
  </si>
  <si>
    <t>Manual de cuentas presupuestales debidamente actualizado y socializado.</t>
  </si>
  <si>
    <t>Manual de supervisión e interventoría.</t>
  </si>
  <si>
    <t>Manual normativo y procedimental para la administración de los bienes muebles de la UIS.</t>
  </si>
  <si>
    <t>Manual para la Administración de Riesgos</t>
  </si>
  <si>
    <t>Manual para la colocación de los excedentes de liquidez.</t>
  </si>
  <si>
    <t>Módulo de seguimiento de veeduría ciudadana disponible en la página web.</t>
  </si>
  <si>
    <t>Para cada decisión de inversión se debe contar con visto bueno del jefe de División Financiera y del Vicerrector Administrativo.</t>
  </si>
  <si>
    <t>Procedimiento de auditorías internas</t>
  </si>
  <si>
    <t>Procedimiento de Quejas, Reclamos y Sugerencias</t>
  </si>
  <si>
    <t>Procedimiento para el manejo de los excedentes de liquidez.</t>
  </si>
  <si>
    <t>Procedimiento rendición de la información contractual a los organismos de control</t>
  </si>
  <si>
    <t>Procedimientos en el marco del sistema de gestión de calidad, actualizados y disponibles a todos los interesados.</t>
  </si>
  <si>
    <t>Proyecto Institucional</t>
  </si>
  <si>
    <t>Publicación de contratos en la página de la Universidad y en la plataforma del ente de control.</t>
  </si>
  <si>
    <t>Publicación de términos preliminares y definitivos.</t>
  </si>
  <si>
    <t>Realización de convocatorias públicas a través de subastas electrónicas y presenciales.</t>
  </si>
  <si>
    <t>Realización de informes de supervisión e interventoría</t>
  </si>
  <si>
    <t>Realización de pruebas selectivas de revisión de inventarios.</t>
  </si>
  <si>
    <t>Registro de inventarios bajo el nombre del funcionario que tiene el bien.</t>
  </si>
  <si>
    <t>Reglamento del Personal Administrativo. Acuerdo 074 de 1980.</t>
  </si>
  <si>
    <t>Rendición anual de los inventarios de los funcionarios de la Universidad.</t>
  </si>
  <si>
    <t>Rendición de Informes a entes de control.</t>
  </si>
  <si>
    <t>Revisión aleatoria sobre la ejecución de los contratos.</t>
  </si>
  <si>
    <t>Revisión de los documentos de contratación y soportes que son enviados desde las unidades.</t>
  </si>
  <si>
    <t>Revisión del expediente del contrato y autorización mediante el sistema, para contratos directos con cuantía mayor a 100 SMMLV.</t>
  </si>
  <si>
    <t>Seguimiento de los procedimientos, lineamientos y políticas institucionales.</t>
  </si>
  <si>
    <t>Seguimiento periódico a la ejecución de los proyectos de inversión.</t>
  </si>
  <si>
    <t>Selección de personal que cumple con los requisitos de ética y valores acordes con la institución.</t>
  </si>
  <si>
    <t>Selección de supervisores idóneos según objeto del contrato, con vinculación planta a la Universidad.</t>
  </si>
  <si>
    <t>Sistema de Peticiones, Quejas, Reclamos, Denuncias, Sugerencias y Reconocimientos.</t>
  </si>
  <si>
    <t>Soporte de consignaciones del ingreso de la caja de la Universidad.</t>
  </si>
  <si>
    <t>Sorteo de la fórmula para evaluar el precio en las convocatorias públicas.</t>
  </si>
  <si>
    <t>Verificación del proceso precontractual por parte de la división de contratación.</t>
  </si>
  <si>
    <t>Verificación previa del índice de información reservada y clasificada.</t>
  </si>
  <si>
    <t>Posibles Consecuencias</t>
  </si>
  <si>
    <t>Detrimento patrimonial.</t>
  </si>
  <si>
    <t>Hallazgos detectados por los entes de control.</t>
  </si>
  <si>
    <t>Pérdida de credibilidad de la Universidad.</t>
  </si>
  <si>
    <t>Todos</t>
  </si>
  <si>
    <t>Afectación de la imagen institucional.</t>
  </si>
  <si>
    <t>PQRDSR en contra de la Universidad.</t>
  </si>
  <si>
    <t>No.</t>
  </si>
  <si>
    <t>Descripción de la consecuencia</t>
  </si>
  <si>
    <t>Riesgo asociado</t>
  </si>
  <si>
    <t>1, 2 y 3.</t>
  </si>
  <si>
    <t>Sanciones administrativas, disciplinarias, fiscales o penales a servidores públicos involucrados.</t>
  </si>
  <si>
    <t>Incumplimiento de los objetivos y las metas institucionales.</t>
  </si>
  <si>
    <t>Falta de cultura y responsabilidad por parte de los funcionarios en el manejo de los documentos contractuales.</t>
  </si>
  <si>
    <t>Aplica a todos los procesos</t>
  </si>
  <si>
    <t>No existen inventarios documentales.</t>
  </si>
  <si>
    <t>Falta de cultura y responsabilidad por parte de los funcionarios en el manejo de los documentos.</t>
  </si>
  <si>
    <t>No hay controles de la documentación despachada y recibida entre las unidades académico administrativas.</t>
  </si>
  <si>
    <t>Falta de estandarización en la elaboración de las comunicaciones oficiales. (Producción documental)</t>
  </si>
  <si>
    <t>No se cuenta con la infraestructura necesaria para el almacenamiento de los diferentes soportes documentales.</t>
  </si>
  <si>
    <t>No se cuenta con sistemas de información para la gestión y conservación documental en diferentes soportes.</t>
  </si>
  <si>
    <t>Falta de articulación entre las unidades que gestionan, almacenan y conservan información y documentación.</t>
  </si>
  <si>
    <t>Comité de archivo</t>
  </si>
  <si>
    <t>Formato único de inventario documental</t>
  </si>
  <si>
    <t>Hoja de control de documentos</t>
  </si>
  <si>
    <t>Acta de eliminación de los documentos.</t>
  </si>
  <si>
    <t>Tablas de retención documental.</t>
  </si>
  <si>
    <t>Indice de información reservada y clasificada.</t>
  </si>
  <si>
    <t>Tabla de Control de Acceso a los Documentos</t>
  </si>
  <si>
    <t>No hay restricciones a los usuarios del sistema para la gestión y consulta.</t>
  </si>
  <si>
    <t>Desconocimiento de los instrumentos de información y documentación clasificada y reservada.</t>
  </si>
  <si>
    <t>Agenda de las reuniones</t>
  </si>
  <si>
    <t>a.</t>
  </si>
  <si>
    <t>Revisión de los riesgos</t>
  </si>
  <si>
    <t>b.</t>
  </si>
  <si>
    <t>Validación de las causas y si es necesario complementar</t>
  </si>
  <si>
    <t>c.</t>
  </si>
  <si>
    <t>Establecer con los procesos los controles</t>
  </si>
  <si>
    <t>d.</t>
  </si>
  <si>
    <t>Formulación de acciones si es necesario</t>
  </si>
  <si>
    <t>Financiero</t>
  </si>
  <si>
    <t>RRHH</t>
  </si>
  <si>
    <t>Contratación</t>
  </si>
  <si>
    <t>DCGD</t>
  </si>
  <si>
    <t>X</t>
  </si>
  <si>
    <t xml:space="preserve">Alteración de documentos en beneficio propio o de terceros </t>
  </si>
  <si>
    <t>Falta control para el préstamo y consulta de archivos de gestión.</t>
  </si>
  <si>
    <t>No existen lineamientos para regular el préstamo y consulta de documentos en el archivo de gestión.</t>
  </si>
  <si>
    <t>No se tiene en cuenta las directrices archivísticas de la gestión documental.</t>
  </si>
  <si>
    <t>Falta de cultura y responsabilidad por parte de los funcionarios en el manejo de las comunicaciones oficiales internas.</t>
  </si>
  <si>
    <t>Deficiente interiorización de principios y valores éticos, humanos y de servidor público</t>
  </si>
  <si>
    <t xml:space="preserve">Alteración o pérdida de los documentos en beneficio propio o de terceros </t>
  </si>
  <si>
    <t>Fallas en el manejo de los diferentes soportes documentales como digitales, especiales e híbridos (Físicos y digitales).</t>
  </si>
  <si>
    <t>Alteraciones en las certificaciones emitidas por la Institución.</t>
  </si>
  <si>
    <t>Falta de estandarización de los certificados</t>
  </si>
  <si>
    <t>Afectación de los grupos de interés</t>
  </si>
  <si>
    <t>No realizar seguimiento continuo a la ejecución financiera.</t>
  </si>
  <si>
    <t>Malversación, apropiación o destinación indebida de recursos públicos.</t>
  </si>
  <si>
    <t>Interés ilícito o indebido en la celebración y ejecución de contratos</t>
  </si>
  <si>
    <t>Que el supervisor no cumpla con las funciones definidas por la normativa interna y externa.</t>
  </si>
  <si>
    <t>Tienen intereses particulares en el contrato.</t>
  </si>
  <si>
    <t>Desconocimiento o no tiene las competencias para ejercer la supervisión del contrato.</t>
  </si>
  <si>
    <t>No se tiene documentado los requisitos o los procedimientos para la asignación de supervisor.</t>
  </si>
  <si>
    <t>Afectación presupuestal en beneficio propio o de tercero.</t>
  </si>
  <si>
    <t>Asignación y préstamo de claves a personal no autorizado.</t>
  </si>
  <si>
    <t>Fallas en los sistemas y procedimientos de seguridad y vigilancia</t>
  </si>
  <si>
    <t>Inadecuada selección de personal de seguridad y vigilancia</t>
  </si>
  <si>
    <t>No se realizan estudios para identificar y valorar los riesgos de invertir en una entidad financiera.</t>
  </si>
  <si>
    <t>Falta de responsabilidad y control por parte de los funcionarios que tienen claves asignadas</t>
  </si>
  <si>
    <t>No hacer seguimiento periódico a los inventarios físicos.</t>
  </si>
  <si>
    <t>Falta de control y definición de un cronograma para el seguimiento a los inventarios físicos.</t>
  </si>
  <si>
    <t>Falencias en los controles de manejo de caja menor y fondos fijos renovables</t>
  </si>
  <si>
    <t>No hay cultura de rendición de cuentas ni de denuncia asociadas a la austeridad del gasto.</t>
  </si>
  <si>
    <t>Falta socialización de los medios disponibles para la rendición de cuentas y las denuncias asociadas a la austeridad del gasto.</t>
  </si>
  <si>
    <t>*Roles del sistema financiero asignados según cargo.</t>
  </si>
  <si>
    <t>* Manual de seguridad y vigilancia.</t>
  </si>
  <si>
    <t>* Estatuto y reglamento de Contratación.</t>
  </si>
  <si>
    <t>* Manual de Supervisión.</t>
  </si>
  <si>
    <t>* Estatuto y reglamento de contratación.</t>
  </si>
  <si>
    <t>Expedientes de uso reservado bajo llave en la sección de inventarios</t>
  </si>
  <si>
    <t>No se registran los ingresos diarios reales en la caja principal y de salud.</t>
  </si>
  <si>
    <t>No se implementan estrategias para mitigar riesgos financieros.</t>
  </si>
  <si>
    <t>Falta de responsabilidad y control por parte de los funcionarios</t>
  </si>
  <si>
    <t>Inadecuado procedimiento de traslado de recursos financieros y de bienes de la Universidad dentro y fuera del campus.</t>
  </si>
  <si>
    <t>El personal de seguridad no cumple los protocolos establecidos</t>
  </si>
  <si>
    <t xml:space="preserve">Falta de responsabilidad y control por parte de los funcionarios </t>
  </si>
  <si>
    <t>* Acompañamiento y asesoría en las etapas precontractual, contractual y pos contractual.</t>
  </si>
  <si>
    <t>* Realización de convocatorias públicas a través de subastas electrónicas y presenciales.
* Sorteo de la fórmula para evaluar el precio en las convocatorias públicas.
* Evaluación de cotizaciones.
* Publicación de términos de referencia preliminares.
* Publicación de contratos en la página de la Universidad y en la plataforma del ente de control.
*Auditorias internas.</t>
  </si>
  <si>
    <t>* Concepto técnicos de unidades asesoras. 
* Realización de convocatorias públicas a través de subastas electrónicas y presenciales.
* Sorteo de la fórmula para evaluar el precio en las convocatorias públicas.
* Publicación de términos de referencia preliminares.
* Publicación de contratos en la página de la Universidad y en la plataforma del ente de control.
*Auditorias internas.</t>
  </si>
  <si>
    <t>No declarar el conflicto de intereses para la ejecución de actividades precontractual, contractual y poscontractual</t>
  </si>
  <si>
    <t>Falta de cultura y responsabilidad por parte de los funcionarios en temas  precontractuales, contractuales y poscontractuales.</t>
  </si>
  <si>
    <t>No se identifica objetivamente los requisitos o condiciones de participación en los procesos precontractuales, contractuales y poscontractuales.</t>
  </si>
  <si>
    <t xml:space="preserve">* Lineamientos Estatuto de Auditoría interna 
* Lineamientos Código de Ética del Auditor </t>
  </si>
  <si>
    <t>* Guía para la elaboración de comunicaciones oficiales.</t>
  </si>
  <si>
    <t>* Contra referencia
* Sello seco para documentos físicos
* Control de certificados de admisiones</t>
  </si>
  <si>
    <t>No existe un administrador de base de datos (DBA)  único</t>
  </si>
  <si>
    <t>Falta de lineamientos o políticas frente al manejo inadecuado de la información en los sistemas</t>
  </si>
  <si>
    <t>* Claves para inicio de equipos
* Cerrado de sesión en los sistemas de información por tiempo de inactividad</t>
  </si>
  <si>
    <t>Falta de lineamientos para el manejo de la información y documentación reservada, clasificada y pública.</t>
  </si>
  <si>
    <t xml:space="preserve">Desconocimiento de la normativa asociada a los temas de transparencia y acceso a la información pública. </t>
  </si>
  <si>
    <t>Realizar llamadas telefónicas no autorizadas o de uso personal</t>
  </si>
  <si>
    <t>No hay lineamientos para el uso adecuado de las líneas telefónicas.</t>
  </si>
  <si>
    <t>Falta de lineamientos que definan los casos de conflicto de intereses</t>
  </si>
  <si>
    <t>Información susceptible de manipulación o adulteración en los sistemas de información</t>
  </si>
  <si>
    <t>* Solicitud del traslado de bienes a través del módulo de planta física (orden de trabajo).
* Evaluación del servicio en el módulo de planta física.</t>
  </si>
  <si>
    <t>* Tiempo de control de las llamadas.
* Formato de control de llamadas.
* Revisión por parte del jefe de unidad de las llamadas realizadas.
* Revisión de la duración de llamadas en los recibos telefónicos por parte de la División de Planta física.</t>
  </si>
  <si>
    <t>Falta de claridad en los criterios de inversión de los dineros de la Universidad.</t>
  </si>
  <si>
    <t xml:space="preserve">Incumplimiento de los objetivos y las metas institucionales.
Detrimento patrimonial.
Afectación de los grupos de interés
Hallazgos detectados por los entes de control.
Sanciones administrativas, disciplinarias, fiscales o penales a servidores públicos involucrados.
Afectación de la imagen institucional.
Pérdida de credibilidad de la Universidad.
PQRDSR en contra de la Universidad.
</t>
  </si>
  <si>
    <t>* En el contrato de seguridad y vigilancia se establece el procedimiento para la validación del personal de seguridad y vigilancia.</t>
  </si>
  <si>
    <t xml:space="preserve">* Módulo de indicadores para realizar seguimiento a la ejecución financiera en nuevas versiones del sistema de información.
* La División Financiera envía informes de ejecución de fondo especial a las UAA.
* Reporte periódico de seguimiento a la ejecución financiera presentado al Consejo Superior </t>
  </si>
  <si>
    <t>Falta de rigurosidad en la definición de los requerimientos técnicos</t>
  </si>
  <si>
    <t>Emitir informes de auditoria interna con contenido que no describe la situación real para favorecimiento de un tercero.</t>
  </si>
  <si>
    <t>Falta de lineamientos para regular el préstamo y consulta de documentos en el archivo de gestión.</t>
  </si>
  <si>
    <t>* Auditorias y logs de seguimiento en las tablas críticas
* Los sistemas de información solo permiten realizar acciones según un flujo establecido.</t>
  </si>
  <si>
    <t>* Asignación de roles solamente a los funcionarios pertinentes
* Firma de actas de confidencialidad.</t>
  </si>
  <si>
    <t xml:space="preserve">* Incumplimiento de la normativa.
* Selección de rubros inadecuados.
* Falencias en la ejecución de las funciones. </t>
  </si>
  <si>
    <t>Falta de controles y herramientas para el correcto manejo de los rubros.</t>
  </si>
  <si>
    <t>*Roles de los sistemas asignados según cargo.</t>
  </si>
  <si>
    <t>Incumplimiento de los objetivos y las metas institucionales.
Detrimento patrimonial.
Afectación de los grupos de interés
Hallazgos detectados por los entes de control.
Sanciones administrativas, disciplinarias, fiscales o penales a servidores públicos involucrados.
Afectación de la imagen institucional.
Pérdida de credibilidad de la Universidad.
PQRDSR en contra de la Universidad.</t>
  </si>
  <si>
    <t>Incumplimiento de los objetivos y las metas institucionales.
Afectación de los grupos de interés
Hallazgos detectados por los entes de control.
Sanciones administrativas, disciplinarias, fiscales o penales a servidores públicos involucrados.
Afectación de la imagen institucional.
Pérdida de credibilidad de la Universidad.
PQRDSR en contra de la Universidad.</t>
  </si>
  <si>
    <t>Dirección de Certificación y Gestión documental</t>
  </si>
  <si>
    <t>Todos los procesos.
(Excepto: Seguimiento institucional y Jurídica)
(Ordenadores de gasto)</t>
  </si>
  <si>
    <t>Aplica para todos los procesos.
(Excepto: Seguimiento institucional y Jurídica)
(Ordenadores de gastos)</t>
  </si>
  <si>
    <t>FECHA DE ACTUALIZACIÓN:</t>
  </si>
  <si>
    <t>REPRESENTANTE DE LA DIRECCIÓN DEL SISTEMA DE GESTIÓN INTEGRADO</t>
  </si>
  <si>
    <t xml:space="preserve">ORIGINAL FIRMADO </t>
  </si>
  <si>
    <t xml:space="preserve">ORIGINAL FIRMADO  </t>
  </si>
  <si>
    <t xml:space="preserve">Vo. Bo.   ORIGINAL FIRMADO </t>
  </si>
  <si>
    <t>Observaciones</t>
  </si>
  <si>
    <t>Dirección de Certificación y Gestión Documental</t>
  </si>
  <si>
    <t>Cumplimiento de los valores establecidos en el Código de Integridad Resolución nº 0534 de 2022
Cumplimiento de los lineamientos del Manual de Conflictos de Interés Resolución nº 0533 de 2022</t>
  </si>
  <si>
    <t>Aprobado 24 de enero de 2022</t>
  </si>
  <si>
    <t>Actualizado 08 de agosto de 2022</t>
  </si>
  <si>
    <t xml:space="preserve">Fecha </t>
  </si>
  <si>
    <t xml:space="preserve">CONTROL ACTUALIZACIONES </t>
  </si>
  <si>
    <t xml:space="preserve">Tipo </t>
  </si>
  <si>
    <t xml:space="preserve">Descripción </t>
  </si>
  <si>
    <t>24/01/2022</t>
  </si>
  <si>
    <t>08/08/2022</t>
  </si>
  <si>
    <t xml:space="preserve">Aprobación </t>
  </si>
  <si>
    <t xml:space="preserve">Actualización </t>
  </si>
  <si>
    <t>Aprobación del documento para la vigencia 2022</t>
  </si>
  <si>
    <t>22/09/2017</t>
  </si>
  <si>
    <t>01/05/2018</t>
  </si>
  <si>
    <t>Aprobación del documento para la vigencia 2018</t>
  </si>
  <si>
    <t>Aprobación del documento para la vigencia 2019</t>
  </si>
  <si>
    <t>Aprobación del documento para la vigencia 2021</t>
  </si>
  <si>
    <t>30/08/2019</t>
  </si>
  <si>
    <t>31/01/2019</t>
  </si>
  <si>
    <t xml:space="preserve">Actualización del documento con relación a algunas acciones </t>
  </si>
  <si>
    <t>31/01/2018</t>
  </si>
  <si>
    <t>25/01/2021</t>
  </si>
  <si>
    <t xml:space="preserve">Vicerrectoría Administrativa 
Planeación 
Dirección de Control Interno y Evaluación de gestión </t>
  </si>
  <si>
    <t xml:space="preserve">Planeación 
Dirección de Control Interno y Evaluación de gestión </t>
  </si>
  <si>
    <t xml:space="preserve">Aprobación de la primera versión del Mapa de Riesgos de Corrupción, aplicable para todas las Unidades Académico Administrativas de la UIS </t>
  </si>
  <si>
    <t xml:space="preserve">Unidad que realizó el cambio </t>
  </si>
  <si>
    <r>
      <t>Entidad:</t>
    </r>
    <r>
      <rPr>
        <sz val="16"/>
        <rFont val="Humanst521 BT"/>
        <family val="2"/>
      </rPr>
      <t xml:space="preserve"> Universidad Industrial de Santander</t>
    </r>
  </si>
  <si>
    <t xml:space="preserve">Se incluyen como controles en los 7 riesgos lo siguiente: 
Cumplimiento de los valores establecidos en el Código de Integridad Resolución nº 0534 de 2022
Cumplimiento de los lineamientos del Manual de Conflictos de Interés Resolución nº 0533 de 2022
Se incluye esta hoja de cálculo, para el control de actualizaciones del documento. </t>
  </si>
  <si>
    <t>No aplicación de los Instructivos Archivísticos.</t>
  </si>
  <si>
    <t>No actualización de las Tablas de Retención Documental.</t>
  </si>
  <si>
    <t>Sección de Inventarios.</t>
  </si>
  <si>
    <t>División Financiera</t>
  </si>
  <si>
    <t>ALEXANDRA CORTÉS AGUILAR</t>
  </si>
  <si>
    <t>GLORIA PATRICIA PORRAS ROJAS</t>
  </si>
  <si>
    <t>DIRECTORA DE CONTROL INTERNO Y EVALUACIÓN DE GESTIÓN</t>
  </si>
  <si>
    <t>DIRECTORA DE PLANEACIÓN</t>
  </si>
  <si>
    <t>GERARDO LATORRE BAYONA</t>
  </si>
  <si>
    <t>A1</t>
  </si>
  <si>
    <t>A2</t>
  </si>
  <si>
    <t>Acción establecida en el riesgo 1 que aporta a varios riesgos</t>
  </si>
  <si>
    <t>A3</t>
  </si>
  <si>
    <t>Actualizar y socializar circular de aspectos a tener en cuenta para el manejo seguro del sistema de información financiero</t>
  </si>
  <si>
    <t>Sensibilizar sobre organización de los archivos de gestión.</t>
  </si>
  <si>
    <t>A4</t>
  </si>
  <si>
    <t>A5</t>
  </si>
  <si>
    <t>A6</t>
  </si>
  <si>
    <t>A7</t>
  </si>
  <si>
    <t>A8</t>
  </si>
  <si>
    <t>Implementación del programa de documentos, formas y formularios electrónicos.</t>
  </si>
  <si>
    <t>Actualización del Programa de Gestión Documental.</t>
  </si>
  <si>
    <t>A9</t>
  </si>
  <si>
    <t>A10</t>
  </si>
  <si>
    <t>A11</t>
  </si>
  <si>
    <t xml:space="preserve">Socialización del Procedimiento de Egresos, documentos soporte para trámite de cuentas y causales mas frecuentes de devolución. </t>
  </si>
  <si>
    <t>Seguimiento trimestral a las inversiones constituidas</t>
  </si>
  <si>
    <t>A12</t>
  </si>
  <si>
    <t>Aprobación del documento para la vigencia 2023
Se mantienen los riesgos identificados y se actualizan las acciones que contribuyan a evitar la materialización de los mismos</t>
  </si>
  <si>
    <t>Nivel</t>
  </si>
  <si>
    <t>casi seguro</t>
  </si>
  <si>
    <t>R1. Malversación, apropiación o destinación indebida de recursos públicos.</t>
  </si>
  <si>
    <t>Moderada</t>
  </si>
  <si>
    <t>Alta</t>
  </si>
  <si>
    <t>Extrema</t>
  </si>
  <si>
    <t>R2. Celebración de contratos sin cumplimiento de la normativa interna y externa.</t>
  </si>
  <si>
    <t>probable</t>
  </si>
  <si>
    <t>R3. Interés ilícito o indebido en la celebración y ejecución de contratos</t>
  </si>
  <si>
    <t xml:space="preserve">R4. Alteración o pérdida de los documentos en beneficio propio o de terceros </t>
  </si>
  <si>
    <t>posible</t>
  </si>
  <si>
    <t>R7</t>
  </si>
  <si>
    <t>R2, R3</t>
  </si>
  <si>
    <t>R5. Uso indebido de información clasificada y reservada.</t>
  </si>
  <si>
    <t xml:space="preserve">R6. Recibir o exigir dinero, bienes o servicios a cambio de hacer u omitir una labor propia de su cargo. </t>
  </si>
  <si>
    <t>improbable</t>
  </si>
  <si>
    <t>R1, R4, R5</t>
  </si>
  <si>
    <t>R7. Utilizar las influencias en beneficio propio o de tercero.</t>
  </si>
  <si>
    <t>Baja</t>
  </si>
  <si>
    <t>rara vez</t>
  </si>
  <si>
    <t>R6</t>
  </si>
  <si>
    <t>R6, R7</t>
  </si>
  <si>
    <t>R1, R2, R3, R4, R5</t>
  </si>
  <si>
    <t>moderado</t>
  </si>
  <si>
    <t>mayor</t>
  </si>
  <si>
    <t>catastrófico</t>
  </si>
  <si>
    <t>Zona de riesgo de corrupción (Inherente)</t>
  </si>
  <si>
    <t>Zona de riesgo de corrupción (Residual)</t>
  </si>
  <si>
    <t>Valoración del Riesgo de Corrupción</t>
  </si>
  <si>
    <t>Aprobado 26 de enero de 2024</t>
  </si>
  <si>
    <t>Falta de cultura, responsabilidad y ética profesional por parte de los funcionarios</t>
  </si>
  <si>
    <t>Falta de segregación en la función de manejo de caja</t>
  </si>
  <si>
    <t>Falta de segregación en la función de manejo de caja y fondos fijos renovables</t>
  </si>
  <si>
    <t>Servicio ejecutado a discreción del funcionario</t>
  </si>
  <si>
    <t>Fases de análisis de los requisitos con excesiva reserva que impida la transparencia en el proceso</t>
  </si>
  <si>
    <t>Personal no autorizado haga uso de los equipos y herramientas de trabajo asignados a la dependencia sin supervisión.</t>
  </si>
  <si>
    <t>Falta de inclusión de acuerdos de confidencialidad y manejo de información interna que facilita su divulgación y uso no autorizado de información privilegiada</t>
  </si>
  <si>
    <t>* Acuerdos de confidencialidad para unidades que manejan información clasificada o reservada.</t>
  </si>
  <si>
    <t>Falta de herramientas tecnológicas para la transmisión de datos e información entre procesos y a nivel externo</t>
  </si>
  <si>
    <t>Inexistencia de archivos contables</t>
  </si>
  <si>
    <t>Toma de decisiones a discreción de un grupo restringido de funcionarios</t>
  </si>
  <si>
    <t>* Alfresco
*TRD</t>
  </si>
  <si>
    <t>Se revisan y actualizan las causas con base en las preguntas y respuestas del FURAG.</t>
  </si>
  <si>
    <t>Falta de responsabilidad y control por parte de los funcionarios a cargo</t>
  </si>
  <si>
    <t>Improvisación, presiones de tiempo o fallas en la interpretación de las normas o reglamentos</t>
  </si>
  <si>
    <t>Que el ordenador de gasto tenga intereses particulares en el contrato (conflictos de interés).</t>
  </si>
  <si>
    <t xml:space="preserve">Falta de organización de los archivos de gestión o fondos acumulados tanto en soporte físico como electrónico </t>
  </si>
  <si>
    <t>Procesos pocos rigurosos que dependen de una sola persona. (Falta de segregación de funciones).</t>
  </si>
  <si>
    <t>Fortalecer la divulgación del Código de integridad UIS a través de nuevas estrategias de difusión</t>
  </si>
  <si>
    <t>División de Gestión de Talento Humano</t>
  </si>
  <si>
    <t>Implementación del programa de documentos especiales fase 4.</t>
  </si>
  <si>
    <t>* Arqueos diarios de  la caja principal y de salud realizado por la Sección de Tesorería.
* Boletín diario de caja de la Sección de Tesorería.
* Generación del recibos de caja o tiquetes (original y copia en papel de seguridad) a través del Sistema de Información.</t>
  </si>
  <si>
    <t>* Cumplimiento de los valores establecidos en el Código de Integridad Resolución nº 0534 de 2022 
* Proyecto Institucional
* Proceso de Selección de personal.
* Inducción y reinducción de personal.
* Ejecución del Plan de Formación</t>
  </si>
  <si>
    <t>* Rendición anual de inventarios por parte de los funcionarios públicos.
* Informe de inventarios físicos.
* Permisos para traslado y préstamo de bienes autorizados por la Sección de Inventarios.
* Pruebas selectivas realizadas por la Sección de Inventarios. 
* Seguimiento a la adquisición de bienes.
* Sistema de Información Financiero.
*Manual normativo procedimental para el manejo y control de bienes muebles de la UIS.</t>
  </si>
  <si>
    <t xml:space="preserve">* Procedimiento arqueos de fondos fijos renovables y caja menor
* Revisión detallada por parte de la Sección de Presupuesto de las facturas y rubros utilizados en cada compra.
* Reglamento de constitución y funcionamiento de cajas menores y fondos fijos. 
* Control Interno y Evaluación de Gestión realiza acompañamiento y asesoría sobre el correcto manejo cajas menores y fondos fijos de acuerdo con la normativa interna. </t>
  </si>
  <si>
    <t>* Inducción y reinducción de personal.
* Selección de personal.
* Ejecución del Plan de Formación
* Proyecto Institucional</t>
  </si>
  <si>
    <t>* Formato de oportunidad y conveniencia.
* Formato estudios previos y los respectivos soportes. 
* Capacitación a los funcionarios que intervienen en las etapas precontractual y contractual.
* Evaluación de competencias a los aspirantes a ser ordenadores de gasto por delegación específica.
* Publicación de términos preliminares y definitivos.
* Publicación de contratos en la página de la Universidad y del ente de control.
* Documentación de la solicitud de adición o prórroga.
* Informe de seguimiento a la ejecución de los contratos por medio del supervisor o interventor.
* Bloqueo por el sistema de información a adiciones superiores al 50% del valor inicial estipulado en el contrato.
* Cartilla de deberes y responsabilidades del supervisor
* Revisión aleatoria sobre la ejecución de los contratos.</t>
  </si>
  <si>
    <t xml:space="preserve">* Página web institucional - Normativa Contractual.
* Estatuto y reglamentación de Contratación.
* Delegación vía general para asuntos contractuales y de ordenación del gasto. </t>
  </si>
  <si>
    <t>* Estatuto y reglamentación de Contratación.
* Infografía para las etapas de contratación directa.
* Examen de competencias técnica y administrativas.
* Lista de chequeo para validación de documentos que surten un contrato. 
* Control selectivo.
* Auditorias internas.</t>
  </si>
  <si>
    <t>* Estatuto y reglamento de Contratación.
* Realización de informes de supervisión e interventoría</t>
  </si>
  <si>
    <t>* Instructivo para la organización de archivos de gestión y diligenciamiento de formatos asociados a gestión documental.
* Inventarios documentales de archivos de gestión
*Tablas de Retención Documental TRD
* Instructivo para la Organización de Archivos de Gestión en Soporte Digital e Híbrido.</t>
  </si>
  <si>
    <t>* Radicación de comunicaciones oficiales.
* Procedimientos de la correspondencia despachada y recibida.
* Guía para la elaboración de comunicaciones oficiales.
* Guía para el registro de documentos radicados
* Docuware.</t>
  </si>
  <si>
    <t>* Instructivo para la consulta y préstamo de documentos en archivos de gestión, central e histórico
* Formato de solicitud de consulta en el archivo de gestión
* Formato de solicitud de consulta de documentos radicados
* Formato de consulta de documentos radicados</t>
  </si>
  <si>
    <t>* Tablas de retención documental.
* Cuadro de clasificación documental.
* Formato testigo de referencia cruzada.
* Instructivo para la organización de archivos de gestión.
* Instructivo para la Organización de Archivos de Gestión en Soporte Digital e Híbrido.
* Programa de gestión documental.
* Docuware.
* Alfresco.</t>
  </si>
  <si>
    <t>* Comité interno de archivo.
* Actas del Comité Interno de Archivo
* Plan de Gestión Documental
* PINAR</t>
  </si>
  <si>
    <t>* Índice de información clasificada y reservada
* Tablas de control de acceso TCA
* Instructivo para la consulta y préstamo de documentos en archivos de gestión, central e histórico</t>
  </si>
  <si>
    <t>* Informe de oportunidad y conveniencia (Sondeo de mercado, análisis de riesgos, cotizaciones, entre otras).
* Limitaciones en cuantías para la contratación directa y definición de causales para esa contratación directa.
* Revisión del expediente del contrato y autorización mediante el sistema, para contratos directos con cuantía mayor a 100 SMMLV.
* Auditorias internas cada año.
* Control selectivo a la contratación directa
* Existencia de procedimientos documentados.
* Normativa interna.</t>
  </si>
  <si>
    <t>* Manual de cuentas presupuestales debidamente actualizado y socializado.
* Estatuto presupuestal y de contratación.
* Revisión de los documentos de contratación y soportes que son enviados desde las unidades. 
* Control en el sistema de información para evitar errores.
* Auditorias de control interno y evaluación de gestión.</t>
  </si>
  <si>
    <t>* En el trámite de los documentos de contratación para pago se direccionan al jefe de la Sección de Tesorería.
* Revisión de listados de pago diarios por parte del jefe de la Sección de Tesorería.
* Autorización de los pagos en el sistema de Información por parte del ordenador de gasto.
* Lineamientos para pagos.
* Normativa interna.</t>
  </si>
  <si>
    <t>* Manual para la colocación de los excedentes de liquidez.
* Procedimiento para el manejo de los excedentes de liquidez.
* Para cada decisión de inversión se debe contar con visto bueno del jefe de Sección de Tesorería, jefe División Financiera y del Vicerrector Administrativo.
* Análisis de las cotizaciones de las tasas del mercado</t>
  </si>
  <si>
    <t xml:space="preserve">* Lineamientos Estatuto de Auditoría interna 
* Lineamientos Código de Ética del Auditor
* Estatuto y Reglamento de Contratación </t>
  </si>
  <si>
    <t>Realizar jornadas de sensibilización sobre el Manual Normativo y Procedimental para la Administración y Control de los Bienes Muebles de la UIS</t>
  </si>
  <si>
    <t>Implementación del programa de reprografía fase 4</t>
  </si>
  <si>
    <t>Sensibilización y socialización de la Ley de Transparencia y Acceso a la Información Pública y el Índice de Información Clasificada y Reservada en cuanto a los Documentos de Archivos de la Universidad.</t>
  </si>
  <si>
    <t>Actualizar y socializar Circular "Recomendaciones para una exitosa gestión Financiera"</t>
  </si>
  <si>
    <t>Nº</t>
  </si>
  <si>
    <t xml:space="preserve">Se actualizó el Programa de Reprografía Fase 4 y fue presentado ante el CIGD el 22 de abril de 2024, en donde se aprobó su actualización. </t>
  </si>
  <si>
    <t>Se elaboró propuesta de actualización del Programa de Documentos Especiales en su fase 4 y fue presentada ante el Comité Institucional de Gestión y Desempeño-CIGD el 22 de abril en donde se aprobó su actualización. En la ejecución del programa se elaboró el Formato de Diagnóstico y Valoración a ser diligenciado por las UAA de la Universidad. Se redactó borrador de Circular remisoria del formato a la UAA, el cual está en revisión en Secretaría General.</t>
  </si>
  <si>
    <t xml:space="preserve">Se actualizó el Programa de documentos, formas y formularios electrónicos en su fase 4 y fue presentado ante el CIGD el 22 de abril de 2024, en donde se aprobó su actualización. </t>
  </si>
  <si>
    <t>Se presentó ante el Comité Institucional de Gestión y Desempeño la actualización 2024 del Programa de Gestión Documental PGD, la cual fue aprobada. Este documento está publicado en  página web en: https://uis.edu.co/wp-content/uploads/2024/04/PGD-UIS-abril-2024-V5.pdf</t>
  </si>
  <si>
    <t>Se encuentra programada en Plan institucional de Capacitación de la División de Gestión de Talento Humano, jornada en el Segundo Semestre de 2024.</t>
  </si>
  <si>
    <t>Se encuentra programada en Plan institucional de Capacitación de la División de Gestión de Talento Humano, jornada de sensibilización sobre orgaización de archivos de gestión, en el Segundo Semestre de 2024.</t>
  </si>
  <si>
    <t xml:space="preserve">CANTIDAD DE ACCIONES  </t>
  </si>
  <si>
    <t xml:space="preserve">% PROMEDIO DE CUMPLIMIENTO ACCIONES  </t>
  </si>
  <si>
    <t>Se cuenta con el cronograma de actividades, en el cual se plantean estrategias de divulgación dirigidas a la comunidad universitaria, entre ellas, la programación de sesiones de formación en el Código de integridad de la UIS para las sedes regionales, así: 
8 de mayo 2024 - Barrancabermeja
22 de mayo de 2024 - Málaga
5 de junio de 2024 - Barbosa
6 de junio de 2024 - Socorro</t>
  </si>
  <si>
    <t>Se está realizando la revisión del Manual Normativo y Procedimental para la Administración de los Bienes Muebles de la UIS. Se tienen programadas jornadas de sensibilización sobre el manejo de inventarios por edificios, en el mes de junio de 2024</t>
  </si>
  <si>
    <t xml:space="preserve">Se realizó la socialización de la circular de aspectos a tener en cuenta del proceso financiero en cuatro entregas por correo electrónico. Así:
1. Entrega 1: Febrero 22 - Aspectos presupuestales
2. Entrega 2: Febrero 23 - Viáticos
3. Entrega 3: Febrero 26 - Gestión de Cartera
4. Entrega 4: Febrero 28 - Otros aspectos a tener en cuenta
De igual forma la División de Servicios de Información también realizó la socialización de aspectos para incrementar la seguridad en sistemas de información el 1 de abril de 2024 por correo electrónico. </t>
  </si>
  <si>
    <t xml:space="preserve">Se realizó la socialización de la circular de aspectos a tener en cuenta del proceso financiero en cuatro entregas. Así:
1. Entrega 1: Febrero 22 - Aspectos presupuestales
2. Entrega 2: Febrero 23 - Viáticos
3. Entrega 3: Febrero 26 - Gestión de Cartera
4. Entrega 4: Febrero 28 - Otros aspectos a tener en cuenta
Los soportes de estas entregas se cargan en la carpeta compartida como evidencia. </t>
  </si>
  <si>
    <t xml:space="preserve">Se realizó reunión entre las Secciones de Presupuesto, Tesoreria y Contabilidad con el fin de realizar la revisión del procedimiento de egresos. Con base en esta reunión se elaboró una propuesta de ajuste en particular al anexo de documentos soportes. El cual fue enviado para validación por parte de estas Secciones de la División Financiera
</t>
  </si>
  <si>
    <t>Se encontraron seguimientos a las inversiones realizadas en el periodo de seguimiento</t>
  </si>
  <si>
    <t>Primer Seguimiento</t>
  </si>
  <si>
    <t>Segundo Seguimiento</t>
  </si>
  <si>
    <t>% Avance</t>
  </si>
  <si>
    <t>Tercer Seguimiento</t>
  </si>
  <si>
    <t xml:space="preserve">Se han realizado varios comités junto al equipo RSI y UISALUD para revisión y ajustes del sistema, administración de archivos, asignación de usuarios en la plataforma ALFRESCO, al momento se han realizado pruebas piloto con expedientes de Historias Clínicas e Historias Laborales. Se elaboró el Plan de Visitas. </t>
  </si>
  <si>
    <t>Se realiza capacitación sobre Buenas Prácticas para la Gestión y Conservación de Documentos Electrónicos, asesorías y revisión de los Archivos de Gestión Electrónicos cargados en Alfresco. Se redactó borrador por la cual se establece el procedimiento para el uso de la firma digital y la firma electrónica en la Universidad. Se avanza en los proyectos de expediente electrónico de: Historias académicas, Historias Clínicas, Procesos Disciplinarios e Historias Laborales. Se inicio el proceso de cargue a Alfresco de los archivos de gestión de la vigencia 2023.</t>
  </si>
  <si>
    <t>La divulgación del Código de integridad se realizó en el marco de la Jornada Plan Anticorrupción y de Atención al Ciudadano. Integridad y transparencia en la función pública: “Responsabilidad Patrimonial del Servidor Público" para Sedes Regionales que se desarrolló plenamente en sesiones así: 
*22 de mayo de 2024 - Málaga
*28 de mayo 2024 - Barrancabermeja
*5 de junio de 2024 - Barbosa
*6 de junio de 2024 - Socorro
Por otro lado, se desarrolló la Campaña Conexión DHO en la Escuela de Ingeniería Mecánica, Ingeniería Química, CEDEDUIS, se solicitó a las sedes regionales el diseño de un video relacionado con la apropiación del Código de Integridad y así elaborar un solo video institucional con el apoyo de la Dirección de Comunicaciones, y se realizó socialización del Código de Integridad a contratistas de vigilancia.</t>
  </si>
  <si>
    <t>Se continúa con el seguimiento a las inversiones de forma mensual.</t>
  </si>
  <si>
    <t>Se realizó la revisión del procedimiento de egresos en conjunto con las secciones que participan: Tesorería, Presupuesto y Contabilidad. Parte de la revisión documental consistió en la validación del anexo que hace referencia a los documentos soporte que deben adjuntar los proveedores a cada tipo de orden para solicitar el trámite de pago. El procedimiento se envió a la Coordinación de Calidad para revisión y comentarios y actualmente se encuentra en revisión por parte de Planeación.</t>
  </si>
  <si>
    <t>Por parte de la Sección de Inventarios se han realizado diferentes actividades de socialización del Manual Normativo y Procedimental para la Administración de los Bienes Muebles dirigidas a las Unidades Académico y Administrativas con el apoyo de material gráfico, entre las unidades participantes están sede Guatiguará, sede Barbosa, sede Socorro y Dirección Cultural. 
 Se envió a través del correo institucional una circular con el resumen del Manual, el 24 de junio de 2024. Igualmente, con el apoyo de la Dirección de Comunicaciones se publicaron cuatro (4) videos ilustrativos, en el enlace a continuación: https://uis.edu.co/uis-inventarios-es/.</t>
  </si>
  <si>
    <t>La divulgación del Código de integridad se realizó en el marco de la Jornada Plan Anticorrupción y de Atención al Ciudadano. Integridad y transparencia en la función pública: “Responsabilidad Patrimonial del Servidor Público" para Sedes Regionales que se desarrolló plenamente en sesiones así: 
*22 de mayo de 2024 - Málaga
*28 de mayo 2024 - Barrancabermeja
*5 de junio de 2024 - Barbosa
*6 de junio de 2024 - Socorro
Adicionalmente, se desarrolló la Campaña Conexión DHO en la Escuela de Ingeniería Mecánica, Ingeniería Química, CEDEDUIS, se solicitó a las sedes regionales el diseño de un video relacionado con la apropiación del Código de Integridad y así elaborar un solo video institucional con el apoyo de la Dirección de Comunicaciones, y se realizó socialización del Código de Integridad a contratistas de vigilancia.</t>
  </si>
  <si>
    <t xml:space="preserve">Se envió circular a las UAA por correo electrónico explicando el alcance de la fase 4 del Programa de Documentos Especiales y se adjuntó formato de Diagnóstico y Valoración de Soportes Especiales, fecha 9 de junio de 2024. Igualmente, se realizó capacitación sobre este tema, el 10 de de julio de 2024, con 80 asistentes, por Teams. </t>
  </si>
  <si>
    <t>Se realizó capacitación el 24 de julio del presente año sobre Buenas prácticas para la gestión y conservación de Documentos Electrónicos, actividad incluida en el Programa de Formación de Personal de la División de Gestión de Talento Humano.</t>
  </si>
  <si>
    <t>En la actualidad se desarrolla la programación de capacitaciones del Programa de Formación de Personal del segundo semestre de 2024.</t>
  </si>
  <si>
    <t>Se consolidaron en informe los formatos de Diagnóstico y Valoración de Soportes Especiales recibidos y diligenciados por parte de las UAA, el cual se socializó en el Comité Institucional de Gestión y Desempeño.</t>
  </si>
  <si>
    <t>Con el fin de realizar seguimiento se visitaron las unidades que adelantan procesos de reprografía. Se elaboró informe consolidado de avance y se socializó en el Comité Institucional de Gestión y Desempeño. Las unidades visitadas fueron: UISALUD, DGTH, Contratación y Admisiones.</t>
  </si>
  <si>
    <t xml:space="preserve">Se realizó acompañamiento a los proyectos de series complejas, relacionadas a continuación: Historias Académicas, Historias Laborales, Historias Clínicas y Procesos Disciplinarios. Se socializaron los avances en la implementación del programa en su fase 4. Se publicó Resolución de rectoría 1740 de 20 de noviembre de 2024 por la cual se adopta y se establece el procedimiento para el uso de la firma digital y la firma electrónica.  </t>
  </si>
  <si>
    <t xml:space="preserve">Se realizó capacitación virtual a los funcionarios de las diferentes UAA en lo relacionado con los Instrumentos de Gestión de la Información, a través del Programa de Formación de Personal de la División de Gestión de Talento Humano. </t>
  </si>
  <si>
    <t>La Jornada Plan Anticorrupción y de Atención al Ciudadano. Integridad y transparencia en la función pública: “Responsabilidad Patrimonial del Servidor Público" para la sede central UIS se realizó el día 11 de septiembre de 2024
Ejecución del cronograma de actividades - Desarrollo de la Campaña Conexión DHO en diferentes unidades, divulgación del Código en los grupos de Construyendo Liderazgo, y capacitaciones en el Centro de Escu</t>
  </si>
  <si>
    <t>Se presentó ante el Comité Institucional de Gestión y Desempeño la actualización 2024 del Programa de Gestión Documental PGD. Este documento está publicado en  página web en: https://uis.edu.co/wp-content/uploads/2024/04/PGD-UIS-abril-2024-V5.pdf</t>
  </si>
  <si>
    <t>Se realiza seguimiento a las inversiones de manera mensual. El seguimiento del mes de diciembre se genera en enero de 2025.</t>
  </si>
  <si>
    <t>Se actualizó y publicó en la Intranet del procedimiento de egresos PFI 08 el 25 de septiembre de 2024.</t>
  </si>
  <si>
    <t>La Jornada Plan Anticorrupción y de Atención al Ciudadano. Integridad y transparencia en la función pública: “Responsabilidad Patrimonial del Servidor Público" para la sede central UIS se realizó el día 11 de septiembre de 2024
Igualmente, se ejecutó el cronograma de actividades - Desarrollo de la Campaña Conexión DHO en diferentes unidades, divulgación del Código en los grupos de Construyendo Liderazgo, y capacitaciones en el Centro de Escucha</t>
  </si>
  <si>
    <t>La Jornada Plan Anticorrupción y de Atención al Ciudadano. Integridad y transparencia en la función pública: “Responsabilidad Patrimonial del Servidor Público" para la sede central UIS se realizó el día 11 de septiembre de 2024
Igualmente, se ejecutó el cronograma de actividades - Desarrollo de la Campaña Conexión DHO en diferentes unidades, divulgación del Código en los grupos de Construyendo Liderazgo, y capacitaciones en el Centro de Escucha.</t>
  </si>
  <si>
    <t>La Jornada Plan Anticorrupción y de Atención al Ciudadano. Integridad y transparencia en la función pública: “Responsabilidad Patrimonial del Servidor Público" para la sede central UIS se realizó el día 11 de septiembre de 2024
Ejecución del cronograma de actividades - Desarrollo de la Campaña Conexión DHO en diferentes unidades, divulgación del Código en los grupos de Construyendo Liderazgo, y capacitaciones en el Centro de Escucha.</t>
  </si>
  <si>
    <t xml:space="preserve">Se continuó con la divulgación de lineamientos de inventarios en las unidades académico administrativas, durante el tercer cuatrimestre de seguimiento.  </t>
  </si>
  <si>
    <t xml:space="preserve">Se realizó la socialización de la circular de aspectos a tener en cuenta del proceso financiero en cuatro entregas por correo electrónico. Así:
1. Entrega 1: Febrero 22 - Aspectos presupuestales
2. Entrega 2: Febrero 23 - Viáticos
3. Entrega 3: Febrero 26 - Gestión de Cartera
4. Entrega 4: Febrero 28 - Otros aspectos a tener en cuenta
De igual forma la División de Servicios de Información también realizó la socialización de aspectos para incrementar la seguridad en sistemas de información el 1 de abril, el 6 y 8 de noviembre y el 10 de diciembre de 2024, por correo electrónico. </t>
  </si>
  <si>
    <t xml:space="preserve">Se realizó la socialización de la circular de aspectos a tener en cuenta del proceso financiero en cuatro entregas. Así:
1. Entrega 1: Febrero 22 - Aspectos presupuestales
2. Entrega 2: Febrero 23 - Viáticos
3. Entrega 3: Febrero 26 - Gestión de Cartera
4. Entrega 4: Febrero 28 - Otros aspectos a tener en cuenta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</si>
</sst>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0" x14ac:knownFonts="1">
    <font>
      <sz val="11"/>
      <color theme="1"/>
      <name val="Calibri"/>
      <family val="2"/>
      <scheme val="minor"/>
    </font>
    <font>
      <sz val="12"/>
      <name val="Humanst521 BT"/>
      <family val="2"/>
    </font>
    <font>
      <b/>
      <sz val="12"/>
      <name val="Humanst521 BT"/>
      <family val="2"/>
    </font>
    <font>
      <sz val="9"/>
      <color indexed="81"/>
      <name val="Tahoma"/>
      <family val="2"/>
    </font>
    <font>
      <b/>
      <sz val="9"/>
      <color indexed="81"/>
      <name val="Tahoma"/>
      <family val="2"/>
    </font>
    <font>
      <b/>
      <sz val="10"/>
      <name val="Humanst521 BT"/>
      <family val="2"/>
    </font>
    <font>
      <sz val="10"/>
      <name val="Arial"/>
      <family val="2"/>
    </font>
    <font>
      <sz val="11"/>
      <color theme="1"/>
      <name val="Calibri"/>
      <family val="2"/>
      <scheme val="minor"/>
    </font>
    <font>
      <sz val="11"/>
      <color rgb="FFFF0000"/>
      <name val="Calibri"/>
      <family val="2"/>
      <scheme val="minor"/>
    </font>
    <font>
      <sz val="12"/>
      <color theme="1"/>
      <name val="Humanst521 BT"/>
      <family val="2"/>
    </font>
    <font>
      <b/>
      <sz val="12"/>
      <color theme="1"/>
      <name val="Humanst521 BT"/>
      <family val="2"/>
    </font>
    <font>
      <sz val="12"/>
      <color rgb="FFFF0000"/>
      <name val="Humanst521 BT"/>
      <family val="2"/>
    </font>
    <font>
      <sz val="11"/>
      <color theme="1"/>
      <name val="Humanst521 BT"/>
      <family val="2"/>
    </font>
    <font>
      <b/>
      <sz val="11"/>
      <color theme="1"/>
      <name val="Humanst521 BT"/>
      <family val="2"/>
    </font>
    <font>
      <sz val="10"/>
      <color theme="1"/>
      <name val="Arial"/>
      <family val="2"/>
    </font>
    <font>
      <b/>
      <sz val="12"/>
      <color theme="0" tint="-0.499984740745262"/>
      <name val="Humanst521 BT"/>
      <family val="2"/>
    </font>
    <font>
      <sz val="12"/>
      <color rgb="FF222222"/>
      <name val="Humanst521 BT"/>
      <family val="2"/>
    </font>
    <font>
      <b/>
      <sz val="10"/>
      <color theme="4" tint="-0.249977111117893"/>
      <name val="Arial"/>
      <family val="2"/>
    </font>
    <font>
      <b/>
      <sz val="10"/>
      <color theme="4" tint="-0.249977111117893"/>
      <name val="Humanst521 BT"/>
      <family val="2"/>
    </font>
    <font>
      <sz val="8"/>
      <color theme="1"/>
      <name val="Humanst521 BT"/>
      <family val="2"/>
    </font>
    <font>
      <b/>
      <sz val="16"/>
      <name val="Humanst521 BT"/>
      <family val="2"/>
    </font>
    <font>
      <sz val="16"/>
      <name val="Humanst521 BT"/>
      <family val="2"/>
    </font>
    <font>
      <sz val="8"/>
      <name val="Humanst521 BT"/>
      <family val="2"/>
    </font>
    <font>
      <b/>
      <sz val="11"/>
      <color theme="0"/>
      <name val="Calibri"/>
      <family val="2"/>
      <scheme val="minor"/>
    </font>
    <font>
      <b/>
      <sz val="11"/>
      <color theme="1"/>
      <name val="Calibri"/>
      <family val="2"/>
      <scheme val="minor"/>
    </font>
    <font>
      <sz val="11"/>
      <color theme="1" tint="0.249977111117893"/>
      <name val="Calibri"/>
      <family val="2"/>
      <scheme val="minor"/>
    </font>
    <font>
      <b/>
      <sz val="10"/>
      <color rgb="FF0070C0"/>
      <name val="Arial"/>
      <family val="2"/>
    </font>
    <font>
      <sz val="10"/>
      <color theme="1"/>
      <name val="Calibri"/>
      <family val="2"/>
      <scheme val="minor"/>
    </font>
    <font>
      <sz val="11"/>
      <name val="Calibri"/>
      <family val="2"/>
      <scheme val="minor"/>
    </font>
    <font>
      <b/>
      <sz val="11"/>
      <name val="Humanst521 BT"/>
      <family val="2"/>
    </font>
  </fonts>
  <fills count="1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1" fontId="7" fillId="0" borderId="0" applyFont="0" applyFill="0" applyBorder="0" applyAlignment="0" applyProtection="0"/>
    <xf numFmtId="9" fontId="7" fillId="0" borderId="0" applyFont="0" applyFill="0" applyBorder="0" applyAlignment="0" applyProtection="0"/>
  </cellStyleXfs>
  <cellXfs count="230">
    <xf numFmtId="0" fontId="0" fillId="0" borderId="0" xfId="0"/>
    <xf numFmtId="0" fontId="1" fillId="0" borderId="0" xfId="0" applyFont="1" applyAlignment="1">
      <alignment horizontal="center" vertical="center"/>
    </xf>
    <xf numFmtId="0" fontId="1" fillId="0" borderId="0" xfId="0" applyFont="1" applyAlignment="1">
      <alignment horizontal="justify"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0" xfId="0" applyFont="1" applyAlignment="1">
      <alignment horizontal="center"/>
    </xf>
    <xf numFmtId="0" fontId="10" fillId="3" borderId="1" xfId="0" applyFont="1" applyFill="1" applyBorder="1" applyAlignment="1">
      <alignment horizontal="center" vertical="center"/>
    </xf>
    <xf numFmtId="0" fontId="9" fillId="0" borderId="1" xfId="0" applyFont="1" applyBorder="1"/>
    <xf numFmtId="0" fontId="11" fillId="0" borderId="0" xfId="0" applyFont="1"/>
    <xf numFmtId="0" fontId="9" fillId="0" borderId="1" xfId="0" applyFont="1" applyBorder="1" applyAlignment="1">
      <alignment horizontal="center" vertical="center" wrapText="1"/>
    </xf>
    <xf numFmtId="0" fontId="12" fillId="0" borderId="0" xfId="0" applyFont="1"/>
    <xf numFmtId="0" fontId="13" fillId="0" borderId="0" xfId="0" applyFont="1" applyAlignment="1">
      <alignment vertical="center" wrapText="1"/>
    </xf>
    <xf numFmtId="0" fontId="12" fillId="0" borderId="0" xfId="0" applyFont="1" applyAlignment="1">
      <alignment horizontal="right"/>
    </xf>
    <xf numFmtId="0" fontId="12" fillId="0" borderId="0" xfId="0" applyFont="1" applyAlignment="1">
      <alignment vertical="center" wrapText="1"/>
    </xf>
    <xf numFmtId="0" fontId="12" fillId="0" borderId="0" xfId="0" applyFont="1" applyAlignment="1">
      <alignment vertical="center"/>
    </xf>
    <xf numFmtId="0" fontId="13" fillId="4" borderId="1" xfId="0" applyFont="1" applyFill="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vertical="center" wrapText="1"/>
    </xf>
    <xf numFmtId="0" fontId="9" fillId="5" borderId="0" xfId="0" applyFont="1" applyFill="1"/>
    <xf numFmtId="17" fontId="11" fillId="0" borderId="1" xfId="0" applyNumberFormat="1"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justify" vertical="center"/>
    </xf>
    <xf numFmtId="0" fontId="2" fillId="6"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xf>
    <xf numFmtId="0" fontId="1" fillId="0" borderId="0" xfId="0" applyFont="1" applyAlignment="1">
      <alignment vertical="center" textRotation="90"/>
    </xf>
    <xf numFmtId="0" fontId="6" fillId="0" borderId="0" xfId="0" applyFont="1" applyAlignment="1">
      <alignment horizontal="center"/>
    </xf>
    <xf numFmtId="0" fontId="6" fillId="0" borderId="0" xfId="0" applyFont="1" applyAlignment="1">
      <alignment horizontal="left"/>
    </xf>
    <xf numFmtId="0" fontId="1" fillId="0" borderId="3" xfId="0" applyFont="1" applyBorder="1" applyAlignment="1">
      <alignment horizontal="left" vertical="center"/>
    </xf>
    <xf numFmtId="0" fontId="6" fillId="0" borderId="0" xfId="0" applyFont="1" applyAlignment="1">
      <alignment horizontal="center" vertical="center"/>
    </xf>
    <xf numFmtId="0" fontId="10" fillId="6" borderId="1" xfId="0" applyFont="1" applyFill="1" applyBorder="1" applyAlignment="1">
      <alignment horizontal="center" vertical="center" textRotation="90" wrapText="1"/>
    </xf>
    <xf numFmtId="0" fontId="9" fillId="0" borderId="0" xfId="0" applyFont="1" applyAlignment="1">
      <alignment vertical="center" textRotation="90"/>
    </xf>
    <xf numFmtId="0" fontId="14" fillId="0" borderId="0" xfId="0" applyFont="1" applyAlignment="1">
      <alignment horizontal="center" vertical="center" textRotation="90" wrapText="1"/>
    </xf>
    <xf numFmtId="9" fontId="1" fillId="0" borderId="0" xfId="2" applyFont="1" applyAlignment="1">
      <alignment horizontal="center" vertical="center"/>
    </xf>
    <xf numFmtId="0" fontId="1" fillId="2" borderId="1" xfId="0" applyFont="1" applyFill="1" applyBorder="1" applyAlignment="1">
      <alignment horizontal="center" vertical="center" wrapText="1"/>
    </xf>
    <xf numFmtId="9" fontId="1" fillId="2" borderId="1" xfId="2" applyFont="1" applyFill="1" applyBorder="1" applyAlignment="1">
      <alignment horizontal="center" vertical="center" wrapText="1"/>
    </xf>
    <xf numFmtId="9" fontId="11" fillId="2" borderId="1" xfId="2"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xf>
    <xf numFmtId="9" fontId="11" fillId="2" borderId="1" xfId="0" applyNumberFormat="1" applyFont="1" applyFill="1" applyBorder="1" applyAlignment="1">
      <alignment horizontal="center" vertical="center" wrapText="1"/>
    </xf>
    <xf numFmtId="9" fontId="11" fillId="2" borderId="1" xfId="1" applyNumberFormat="1" applyFont="1" applyFill="1" applyBorder="1" applyAlignment="1">
      <alignment horizontal="center" vertical="center" wrapText="1"/>
    </xf>
    <xf numFmtId="0" fontId="11" fillId="2" borderId="1" xfId="0" applyFont="1" applyFill="1" applyBorder="1" applyAlignment="1">
      <alignment vertical="center" wrapText="1"/>
    </xf>
    <xf numFmtId="17" fontId="11" fillId="2"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17"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2" borderId="7" xfId="0" applyFont="1" applyFill="1" applyBorder="1" applyAlignment="1">
      <alignment horizontal="justify" vertical="center" wrapText="1"/>
    </xf>
    <xf numFmtId="9" fontId="11" fillId="2" borderId="7" xfId="2"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justify" vertical="center"/>
    </xf>
    <xf numFmtId="0" fontId="19" fillId="0" borderId="1" xfId="0" applyFont="1" applyBorder="1" applyAlignment="1">
      <alignment horizontal="center" vertical="center"/>
    </xf>
    <xf numFmtId="0" fontId="19" fillId="0" borderId="1" xfId="0" applyFont="1" applyBorder="1" applyAlignment="1">
      <alignment horizontal="justify" vertical="center" wrapText="1"/>
    </xf>
    <xf numFmtId="0" fontId="19" fillId="0" borderId="1" xfId="0" applyFont="1" applyBorder="1" applyAlignment="1">
      <alignment horizontal="justify" vertical="center"/>
    </xf>
    <xf numFmtId="0" fontId="19" fillId="0" borderId="1" xfId="0" applyFont="1" applyBorder="1" applyAlignment="1">
      <alignment vertical="center" wrapText="1"/>
    </xf>
    <xf numFmtId="0" fontId="19" fillId="0" borderId="0" xfId="0" applyFont="1" applyAlignment="1">
      <alignment vertical="center"/>
    </xf>
    <xf numFmtId="0" fontId="19" fillId="0" borderId="1" xfId="0" applyFont="1" applyBorder="1" applyAlignment="1">
      <alignment vertical="center"/>
    </xf>
    <xf numFmtId="0" fontId="22" fillId="0" borderId="1" xfId="0" applyFont="1" applyBorder="1" applyAlignment="1">
      <alignment horizontal="justify" vertical="center" wrapText="1"/>
    </xf>
    <xf numFmtId="14" fontId="22" fillId="0" borderId="1" xfId="0" applyNumberFormat="1" applyFont="1" applyBorder="1" applyAlignment="1">
      <alignment horizontal="center" vertical="center"/>
    </xf>
    <xf numFmtId="0" fontId="0" fillId="0" borderId="1" xfId="0" applyBorder="1" applyAlignment="1">
      <alignment horizontal="center" vertical="center"/>
    </xf>
    <xf numFmtId="0" fontId="0" fillId="5" borderId="7" xfId="0" applyFill="1" applyBorder="1" applyAlignment="1">
      <alignment horizontal="center" vertical="center"/>
    </xf>
    <xf numFmtId="0" fontId="0" fillId="12" borderId="7" xfId="0" applyFill="1" applyBorder="1" applyAlignment="1">
      <alignment horizontal="center" vertical="center"/>
    </xf>
    <xf numFmtId="0" fontId="0" fillId="8" borderId="7" xfId="0" applyFill="1" applyBorder="1" applyAlignment="1">
      <alignment horizontal="center" vertical="center"/>
    </xf>
    <xf numFmtId="0" fontId="25" fillId="5" borderId="9" xfId="0" applyFont="1" applyFill="1" applyBorder="1" applyAlignment="1">
      <alignment horizontal="center" vertical="center"/>
    </xf>
    <xf numFmtId="0" fontId="25" fillId="12" borderId="9" xfId="0" applyFont="1" applyFill="1" applyBorder="1" applyAlignment="1">
      <alignment horizontal="center" vertical="center"/>
    </xf>
    <xf numFmtId="0" fontId="25" fillId="8" borderId="9" xfId="0" applyFont="1" applyFill="1" applyBorder="1" applyAlignment="1">
      <alignment horizontal="center" vertical="center"/>
    </xf>
    <xf numFmtId="0" fontId="24" fillId="12" borderId="7" xfId="0" applyFont="1" applyFill="1" applyBorder="1" applyAlignment="1">
      <alignment horizontal="center" vertical="center"/>
    </xf>
    <xf numFmtId="0" fontId="23" fillId="8" borderId="7" xfId="0" applyFont="1" applyFill="1" applyBorder="1" applyAlignment="1">
      <alignment horizontal="center" vertical="center"/>
    </xf>
    <xf numFmtId="0" fontId="0" fillId="9" borderId="7" xfId="0" applyFill="1" applyBorder="1" applyAlignment="1">
      <alignment horizontal="center" vertical="center"/>
    </xf>
    <xf numFmtId="0" fontId="25" fillId="9" borderId="9" xfId="0" applyFont="1" applyFill="1" applyBorder="1" applyAlignment="1">
      <alignment horizontal="center" vertical="center"/>
    </xf>
    <xf numFmtId="0" fontId="24" fillId="5" borderId="7" xfId="0" applyFont="1" applyFill="1" applyBorder="1" applyAlignment="1">
      <alignment horizontal="center" vertical="center"/>
    </xf>
    <xf numFmtId="0" fontId="24" fillId="9" borderId="7" xfId="0" applyFont="1" applyFill="1" applyBorder="1" applyAlignment="1">
      <alignment horizontal="center" vertical="center"/>
    </xf>
    <xf numFmtId="0" fontId="24" fillId="5" borderId="7" xfId="0" applyFont="1" applyFill="1" applyBorder="1" applyAlignment="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left" vertical="center" wrapText="1"/>
    </xf>
    <xf numFmtId="0" fontId="11" fillId="0" borderId="9" xfId="0" applyFont="1" applyBorder="1" applyAlignment="1">
      <alignment horizontal="center" vertical="center" wrapText="1"/>
    </xf>
    <xf numFmtId="0" fontId="9"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justify" vertical="center" wrapText="1"/>
    </xf>
    <xf numFmtId="0" fontId="9" fillId="2" borderId="1" xfId="0" applyFont="1" applyFill="1" applyBorder="1" applyAlignment="1">
      <alignment vertical="center" wrapText="1"/>
    </xf>
    <xf numFmtId="0" fontId="9" fillId="2" borderId="1" xfId="0" applyFont="1" applyFill="1" applyBorder="1" applyAlignment="1">
      <alignment horizontal="justify" vertical="center" wrapText="1"/>
    </xf>
    <xf numFmtId="0" fontId="9" fillId="0" borderId="0" xfId="0" applyFont="1" applyAlignment="1">
      <alignment horizontal="left" vertical="center"/>
    </xf>
    <xf numFmtId="0" fontId="9" fillId="2" borderId="1"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0" borderId="1" xfId="0" applyFont="1" applyBorder="1" applyAlignment="1">
      <alignment horizontal="left" vertical="center"/>
    </xf>
    <xf numFmtId="0" fontId="0" fillId="0" borderId="7" xfId="0" applyBorder="1" applyAlignment="1">
      <alignment horizontal="left" vertical="center" wrapText="1"/>
    </xf>
    <xf numFmtId="49" fontId="27" fillId="0" borderId="1" xfId="0" applyNumberFormat="1" applyFont="1" applyBorder="1" applyAlignment="1">
      <alignment vertical="center" wrapText="1"/>
    </xf>
    <xf numFmtId="0" fontId="12" fillId="2" borderId="1" xfId="0" applyFont="1" applyFill="1" applyBorder="1" applyAlignment="1">
      <alignment horizontal="justify" vertical="center" wrapText="1"/>
    </xf>
    <xf numFmtId="0" fontId="9" fillId="0" borderId="1" xfId="0" applyFont="1" applyBorder="1" applyAlignment="1">
      <alignment vertical="center" wrapText="1"/>
    </xf>
    <xf numFmtId="17" fontId="9"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17" fontId="1"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xf>
    <xf numFmtId="0" fontId="1" fillId="0" borderId="1" xfId="0" applyFont="1" applyBorder="1" applyAlignment="1">
      <alignment vertical="center"/>
    </xf>
    <xf numFmtId="9" fontId="1" fillId="0" borderId="1" xfId="0" applyNumberFormat="1" applyFont="1" applyBorder="1" applyAlignment="1">
      <alignment horizontal="center" vertical="center"/>
    </xf>
    <xf numFmtId="0" fontId="2" fillId="14" borderId="1" xfId="0" applyFont="1" applyFill="1" applyBorder="1" applyAlignment="1">
      <alignment horizontal="center" vertical="center"/>
    </xf>
    <xf numFmtId="9" fontId="29" fillId="15" borderId="1" xfId="2"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2" fillId="14"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9" fontId="1" fillId="16" borderId="0" xfId="2" applyFont="1" applyFill="1" applyAlignment="1">
      <alignment horizontal="center" vertical="center"/>
    </xf>
    <xf numFmtId="9" fontId="1" fillId="16" borderId="0" xfId="0" applyNumberFormat="1" applyFont="1" applyFill="1" applyAlignment="1">
      <alignment horizontal="center" vertical="center"/>
    </xf>
    <xf numFmtId="9" fontId="1" fillId="17" borderId="1" xfId="0" applyNumberFormat="1" applyFont="1" applyFill="1" applyBorder="1" applyAlignment="1">
      <alignment horizontal="center" vertical="center" wrapText="1"/>
    </xf>
    <xf numFmtId="0" fontId="1" fillId="17" borderId="1" xfId="0" applyFont="1" applyFill="1" applyBorder="1" applyAlignment="1">
      <alignment horizontal="justify" vertical="center" wrapText="1"/>
    </xf>
    <xf numFmtId="9" fontId="1" fillId="2" borderId="1" xfId="0" applyNumberFormat="1"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2" fillId="14" borderId="10"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14" xfId="0" applyFont="1" applyFill="1" applyBorder="1" applyAlignment="1">
      <alignment horizontal="center" vertical="center" wrapText="1"/>
    </xf>
    <xf numFmtId="9" fontId="1" fillId="2" borderId="7" xfId="0" applyNumberFormat="1" applyFont="1" applyFill="1" applyBorder="1" applyAlignment="1">
      <alignment horizontal="center" vertical="center"/>
    </xf>
    <xf numFmtId="9" fontId="1" fillId="0" borderId="9" xfId="0" applyNumberFormat="1" applyFont="1" applyBorder="1" applyAlignment="1">
      <alignment horizontal="center" vertical="center"/>
    </xf>
    <xf numFmtId="0" fontId="1" fillId="2" borderId="7" xfId="0" applyFont="1" applyFill="1" applyBorder="1" applyAlignment="1">
      <alignment horizontal="justify" vertical="center" wrapText="1"/>
    </xf>
    <xf numFmtId="0" fontId="1" fillId="0" borderId="9" xfId="0" applyFont="1" applyBorder="1" applyAlignment="1">
      <alignment horizontal="justify" vertical="center" wrapText="1"/>
    </xf>
    <xf numFmtId="9" fontId="1" fillId="0" borderId="7" xfId="0" applyNumberFormat="1" applyFont="1" applyBorder="1" applyAlignment="1">
      <alignment horizontal="center" vertical="center"/>
    </xf>
    <xf numFmtId="9" fontId="1" fillId="2" borderId="1" xfId="2"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17" fontId="11" fillId="0" borderId="1" xfId="0" applyNumberFormat="1" applyFont="1" applyBorder="1" applyAlignment="1">
      <alignment horizontal="center" vertical="center" wrapText="1"/>
    </xf>
    <xf numFmtId="0" fontId="15" fillId="0" borderId="2" xfId="0" applyFont="1" applyBorder="1" applyAlignment="1">
      <alignment horizontal="center"/>
    </xf>
    <xf numFmtId="0" fontId="1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7" xfId="0" applyFont="1" applyFill="1" applyBorder="1" applyAlignment="1">
      <alignment horizontal="left" vertical="center" wrapText="1"/>
    </xf>
    <xf numFmtId="0" fontId="1" fillId="2" borderId="9" xfId="0" applyFont="1" applyFill="1" applyBorder="1" applyAlignment="1">
      <alignment horizontal="left" vertical="center" wrapText="1"/>
    </xf>
    <xf numFmtId="9" fontId="11" fillId="2" borderId="1" xfId="1" applyNumberFormat="1" applyFont="1" applyFill="1" applyBorder="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left" vertical="center" wrapText="1"/>
    </xf>
    <xf numFmtId="17"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9" fontId="11" fillId="2" borderId="1" xfId="2" applyFont="1" applyFill="1" applyBorder="1" applyAlignment="1">
      <alignment horizontal="center" vertical="center" wrapText="1"/>
    </xf>
    <xf numFmtId="0" fontId="9" fillId="7" borderId="1"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5" fillId="0" borderId="3" xfId="0" applyFont="1" applyBorder="1" applyAlignment="1">
      <alignment horizontal="center"/>
    </xf>
    <xf numFmtId="0" fontId="9" fillId="9"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9" fontId="11" fillId="2"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11" fillId="2" borderId="7" xfId="0" applyFont="1" applyFill="1" applyBorder="1" applyAlignment="1">
      <alignment horizontal="justify" vertical="center" wrapText="1"/>
    </xf>
    <xf numFmtId="0" fontId="11" fillId="2" borderId="9" xfId="0" applyFont="1" applyFill="1" applyBorder="1" applyAlignment="1">
      <alignment horizontal="justify" vertical="center" wrapText="1"/>
    </xf>
    <xf numFmtId="9" fontId="11" fillId="2" borderId="7" xfId="0" applyNumberFormat="1" applyFont="1" applyFill="1" applyBorder="1" applyAlignment="1">
      <alignment horizontal="center" vertical="center" wrapText="1"/>
    </xf>
    <xf numFmtId="9" fontId="11" fillId="2" borderId="9" xfId="0" applyNumberFormat="1"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horizontal="left" vertical="center" wrapText="1"/>
    </xf>
    <xf numFmtId="0" fontId="1" fillId="2" borderId="1" xfId="0" applyFont="1" applyFill="1" applyBorder="1" applyAlignment="1">
      <alignment vertical="center" wrapText="1"/>
    </xf>
    <xf numFmtId="0" fontId="9" fillId="5"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textRotation="90"/>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textRotation="90" wrapText="1"/>
    </xf>
    <xf numFmtId="9" fontId="2" fillId="6" borderId="1" xfId="2" applyFont="1" applyFill="1" applyBorder="1" applyAlignment="1">
      <alignment horizontal="center" vertical="center" textRotation="90"/>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 fontId="11" fillId="0" borderId="1" xfId="0" applyNumberFormat="1" applyFont="1" applyBorder="1" applyAlignment="1">
      <alignment horizontal="center" vertical="center" wrapText="1"/>
    </xf>
    <xf numFmtId="0" fontId="1" fillId="0" borderId="7" xfId="0" applyFont="1" applyBorder="1" applyAlignment="1">
      <alignment horizontal="justify" vertical="center" wrapText="1"/>
    </xf>
    <xf numFmtId="17" fontId="1" fillId="0" borderId="7" xfId="0" applyNumberFormat="1" applyFont="1" applyBorder="1" applyAlignment="1">
      <alignment horizontal="center" vertical="center" wrapText="1"/>
    </xf>
    <xf numFmtId="17" fontId="1" fillId="0" borderId="9" xfId="0" applyNumberFormat="1" applyFont="1" applyBorder="1" applyAlignment="1">
      <alignment horizontal="center" vertical="center" wrapText="1"/>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8" fillId="0" borderId="1" xfId="0" applyFont="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1" fillId="0" borderId="1" xfId="0" applyFont="1" applyBorder="1" applyAlignment="1">
      <alignment vertical="justify" wrapText="1"/>
    </xf>
    <xf numFmtId="9" fontId="1" fillId="0" borderId="7" xfId="0" applyNumberFormat="1" applyFont="1" applyBorder="1" applyAlignment="1">
      <alignment horizontal="center" vertical="center" wrapText="1"/>
    </xf>
    <xf numFmtId="10" fontId="1" fillId="16" borderId="0" xfId="0" applyNumberFormat="1" applyFont="1" applyFill="1" applyAlignment="1">
      <alignment horizontal="center" vertical="center"/>
    </xf>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5"/>
  <sheetViews>
    <sheetView workbookViewId="0">
      <selection activeCell="F23" sqref="F23"/>
    </sheetView>
  </sheetViews>
  <sheetFormatPr baseColWidth="10" defaultRowHeight="15" x14ac:dyDescent="0.25"/>
  <cols>
    <col min="1" max="1" width="2.42578125" style="13" customWidth="1"/>
    <col min="2" max="2" width="5.5703125" style="13" customWidth="1"/>
    <col min="3" max="3" width="54" style="17" customWidth="1"/>
    <col min="4" max="4" width="14.28515625" style="13" customWidth="1"/>
    <col min="5" max="5" width="11.42578125" style="13"/>
    <col min="6" max="6" width="15.7109375" style="13" customWidth="1"/>
    <col min="7" max="7" width="12.42578125" style="13" customWidth="1"/>
    <col min="8" max="16384" width="11.42578125" style="13"/>
  </cols>
  <sheetData>
    <row r="2" spans="2:7" x14ac:dyDescent="0.25">
      <c r="C2" s="14" t="s">
        <v>139</v>
      </c>
    </row>
    <row r="3" spans="2:7" x14ac:dyDescent="0.25">
      <c r="B3" s="15" t="s">
        <v>140</v>
      </c>
      <c r="C3" s="16" t="s">
        <v>141</v>
      </c>
    </row>
    <row r="4" spans="2:7" x14ac:dyDescent="0.25">
      <c r="B4" s="15" t="s">
        <v>142</v>
      </c>
      <c r="C4" s="16" t="s">
        <v>143</v>
      </c>
    </row>
    <row r="5" spans="2:7" x14ac:dyDescent="0.25">
      <c r="B5" s="15" t="s">
        <v>144</v>
      </c>
      <c r="C5" s="16" t="s">
        <v>145</v>
      </c>
    </row>
    <row r="6" spans="2:7" x14ac:dyDescent="0.25">
      <c r="B6" s="15" t="s">
        <v>146</v>
      </c>
      <c r="C6" s="16" t="s">
        <v>147</v>
      </c>
    </row>
    <row r="8" spans="2:7" ht="21" customHeight="1" x14ac:dyDescent="0.25">
      <c r="B8" s="121" t="s">
        <v>5</v>
      </c>
      <c r="C8" s="122"/>
      <c r="D8" s="18" t="s">
        <v>148</v>
      </c>
      <c r="E8" s="18" t="s">
        <v>149</v>
      </c>
      <c r="F8" s="18" t="s">
        <v>150</v>
      </c>
      <c r="G8" s="18" t="s">
        <v>151</v>
      </c>
    </row>
    <row r="9" spans="2:7" ht="36.75" customHeight="1" x14ac:dyDescent="0.25">
      <c r="B9" s="19">
        <v>1</v>
      </c>
      <c r="C9" s="12" t="s">
        <v>36</v>
      </c>
      <c r="D9" s="19" t="s">
        <v>152</v>
      </c>
      <c r="E9" s="19" t="s">
        <v>152</v>
      </c>
      <c r="F9" s="19" t="s">
        <v>152</v>
      </c>
      <c r="G9" s="19"/>
    </row>
    <row r="10" spans="2:7" ht="36.75" customHeight="1" x14ac:dyDescent="0.25">
      <c r="B10" s="19">
        <v>2</v>
      </c>
      <c r="C10" s="12" t="s">
        <v>27</v>
      </c>
      <c r="D10" s="19" t="s">
        <v>152</v>
      </c>
      <c r="E10" s="19"/>
      <c r="F10" s="19" t="s">
        <v>152</v>
      </c>
      <c r="G10" s="19"/>
    </row>
    <row r="11" spans="2:7" ht="36.75" customHeight="1" x14ac:dyDescent="0.25">
      <c r="B11" s="19">
        <v>3</v>
      </c>
      <c r="C11" s="12" t="s">
        <v>28</v>
      </c>
      <c r="D11" s="19"/>
      <c r="E11" s="19"/>
      <c r="F11" s="19" t="s">
        <v>152</v>
      </c>
      <c r="G11" s="19"/>
    </row>
    <row r="12" spans="2:7" ht="36.75" customHeight="1" x14ac:dyDescent="0.25">
      <c r="B12" s="19">
        <v>4</v>
      </c>
      <c r="C12" s="12" t="s">
        <v>153</v>
      </c>
      <c r="D12" s="19" t="s">
        <v>152</v>
      </c>
      <c r="E12" s="19" t="s">
        <v>152</v>
      </c>
      <c r="F12" s="19" t="s">
        <v>152</v>
      </c>
      <c r="G12" s="19" t="s">
        <v>152</v>
      </c>
    </row>
    <row r="13" spans="2:7" ht="36.75" customHeight="1" x14ac:dyDescent="0.25">
      <c r="B13" s="19">
        <v>5</v>
      </c>
      <c r="C13" s="12" t="s">
        <v>38</v>
      </c>
      <c r="D13" s="19"/>
      <c r="E13" s="19" t="s">
        <v>152</v>
      </c>
      <c r="F13" s="19"/>
      <c r="G13" s="19" t="s">
        <v>152</v>
      </c>
    </row>
    <row r="14" spans="2:7" ht="36.75" customHeight="1" x14ac:dyDescent="0.25">
      <c r="B14" s="19">
        <v>6</v>
      </c>
      <c r="C14" s="12" t="s">
        <v>31</v>
      </c>
      <c r="D14" s="19" t="s">
        <v>152</v>
      </c>
      <c r="E14" s="19" t="s">
        <v>152</v>
      </c>
      <c r="F14" s="19" t="s">
        <v>152</v>
      </c>
      <c r="G14" s="19"/>
    </row>
    <row r="15" spans="2:7" ht="36.75" customHeight="1" x14ac:dyDescent="0.25">
      <c r="B15" s="19">
        <v>7</v>
      </c>
      <c r="C15" s="12" t="s">
        <v>32</v>
      </c>
      <c r="D15" s="19" t="s">
        <v>152</v>
      </c>
      <c r="E15" s="19" t="s">
        <v>152</v>
      </c>
      <c r="F15" s="19" t="s">
        <v>152</v>
      </c>
      <c r="G15" s="19"/>
    </row>
  </sheetData>
  <mergeCells count="1">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2:AC93"/>
  <sheetViews>
    <sheetView showGridLines="0" tabSelected="1" topLeftCell="M74" zoomScale="70" zoomScaleNormal="70" workbookViewId="0">
      <selection activeCell="AC77" sqref="AC77"/>
    </sheetView>
  </sheetViews>
  <sheetFormatPr baseColWidth="10" defaultRowHeight="15.75" x14ac:dyDescent="0.25"/>
  <cols>
    <col min="1" max="1" width="4" style="17" customWidth="1"/>
    <col min="2" max="2" width="4" style="1" bestFit="1" customWidth="1"/>
    <col min="3" max="3" width="22.140625" style="23" customWidth="1"/>
    <col min="4" max="4" width="26.7109375" style="24" customWidth="1"/>
    <col min="5" max="5" width="42.28515625" style="26" customWidth="1"/>
    <col min="6" max="6" width="44" style="26" customWidth="1"/>
    <col min="7" max="7" width="40.42578125" style="25" customWidth="1"/>
    <col min="8" max="8" width="42.28515625" style="25" customWidth="1"/>
    <col min="9" max="9" width="8.5703125" style="1" customWidth="1"/>
    <col min="10" max="10" width="10.28515625" style="1" customWidth="1"/>
    <col min="11" max="11" width="10.85546875" style="36" customWidth="1"/>
    <col min="12" max="12" width="71.28515625" style="26" customWidth="1"/>
    <col min="13" max="13" width="5.7109375" style="1" customWidth="1"/>
    <col min="14" max="14" width="5.42578125" style="1" customWidth="1"/>
    <col min="15" max="16" width="12" style="30" customWidth="1"/>
    <col min="17" max="17" width="54.140625" style="26" customWidth="1"/>
    <col min="18" max="18" width="29.7109375" style="25" customWidth="1"/>
    <col min="19" max="19" width="9.7109375" style="1" customWidth="1"/>
    <col min="20" max="20" width="10.5703125" style="23" customWidth="1"/>
    <col min="21" max="21" width="9.5703125" style="1" customWidth="1"/>
    <col min="22" max="22" width="9.5703125" style="38" hidden="1" customWidth="1"/>
    <col min="23" max="23" width="57.85546875" style="2" hidden="1" customWidth="1"/>
    <col min="24" max="24" width="14.42578125" style="25" customWidth="1"/>
    <col min="25" max="25" width="55.140625" style="25" customWidth="1"/>
    <col min="26" max="26" width="13.7109375" style="25" customWidth="1"/>
    <col min="27" max="27" width="60.85546875" style="25" customWidth="1"/>
    <col min="28" max="28" width="15.28515625" style="25" customWidth="1"/>
    <col min="29" max="29" width="50.42578125" style="25" customWidth="1"/>
    <col min="30" max="16384" width="11.42578125" style="25"/>
  </cols>
  <sheetData>
    <row r="2" spans="2:29" ht="37.5" customHeight="1" x14ac:dyDescent="0.25">
      <c r="B2" s="190" t="s">
        <v>0</v>
      </c>
      <c r="C2" s="190"/>
      <c r="D2" s="190"/>
      <c r="E2" s="190"/>
      <c r="F2" s="190"/>
      <c r="G2" s="190"/>
      <c r="H2" s="190"/>
      <c r="I2" s="190"/>
      <c r="J2" s="190"/>
      <c r="K2" s="190"/>
      <c r="L2" s="190"/>
      <c r="M2" s="190"/>
      <c r="N2" s="190"/>
      <c r="O2" s="190"/>
      <c r="P2" s="190"/>
      <c r="Q2" s="190"/>
      <c r="R2" s="190"/>
      <c r="S2" s="190"/>
      <c r="T2" s="190"/>
      <c r="U2" s="190"/>
      <c r="V2" s="190"/>
      <c r="W2" s="190"/>
    </row>
    <row r="3" spans="2:29" ht="39.75" customHeight="1" x14ac:dyDescent="0.25">
      <c r="B3" s="191" t="s">
        <v>264</v>
      </c>
      <c r="C3" s="191"/>
      <c r="D3" s="191"/>
      <c r="E3" s="191"/>
      <c r="F3" s="191"/>
      <c r="G3" s="191"/>
      <c r="H3" s="191"/>
      <c r="I3" s="191"/>
      <c r="J3" s="191"/>
      <c r="K3" s="191"/>
      <c r="L3" s="191"/>
      <c r="M3" s="191"/>
      <c r="N3" s="191"/>
      <c r="O3" s="191"/>
      <c r="P3" s="191"/>
      <c r="Q3" s="191"/>
      <c r="R3" s="191"/>
      <c r="S3" s="191"/>
      <c r="T3" s="191"/>
      <c r="U3" s="191"/>
      <c r="V3" s="191"/>
      <c r="W3" s="191"/>
    </row>
    <row r="4" spans="2:29" ht="31.5" customHeight="1" x14ac:dyDescent="0.25">
      <c r="B4" s="195" t="s">
        <v>1</v>
      </c>
      <c r="C4" s="195"/>
      <c r="D4" s="195"/>
      <c r="E4" s="195"/>
      <c r="F4" s="195"/>
      <c r="G4" s="195"/>
      <c r="H4" s="195" t="s">
        <v>323</v>
      </c>
      <c r="I4" s="195"/>
      <c r="J4" s="195"/>
      <c r="K4" s="195"/>
      <c r="L4" s="195"/>
      <c r="M4" s="195"/>
      <c r="N4" s="195"/>
      <c r="O4" s="195"/>
      <c r="P4" s="204" t="s">
        <v>2</v>
      </c>
      <c r="Q4" s="205"/>
      <c r="R4" s="205"/>
      <c r="S4" s="205"/>
      <c r="T4" s="205"/>
      <c r="U4" s="205"/>
      <c r="V4" s="206"/>
      <c r="W4" s="27"/>
    </row>
    <row r="5" spans="2:29" ht="15.75" customHeight="1" x14ac:dyDescent="0.25">
      <c r="B5" s="192" t="s">
        <v>370</v>
      </c>
      <c r="C5" s="192" t="s">
        <v>3</v>
      </c>
      <c r="D5" s="192" t="s">
        <v>5</v>
      </c>
      <c r="E5" s="192" t="s">
        <v>4</v>
      </c>
      <c r="F5" s="192"/>
      <c r="G5" s="192"/>
      <c r="H5" s="192" t="s">
        <v>6</v>
      </c>
      <c r="I5" s="192" t="s">
        <v>7</v>
      </c>
      <c r="J5" s="192"/>
      <c r="K5" s="192"/>
      <c r="L5" s="194" t="s">
        <v>8</v>
      </c>
      <c r="M5" s="194"/>
      <c r="N5" s="194"/>
      <c r="O5" s="194"/>
      <c r="P5" s="198" t="s">
        <v>9</v>
      </c>
      <c r="Q5" s="199"/>
      <c r="R5" s="192" t="s">
        <v>10</v>
      </c>
      <c r="S5" s="196" t="s">
        <v>11</v>
      </c>
      <c r="T5" s="196" t="s">
        <v>12</v>
      </c>
      <c r="U5" s="193" t="s">
        <v>13</v>
      </c>
      <c r="V5" s="197" t="s">
        <v>25</v>
      </c>
      <c r="W5" s="192" t="s">
        <v>236</v>
      </c>
      <c r="X5" s="123" t="s">
        <v>385</v>
      </c>
      <c r="Y5" s="124"/>
      <c r="Z5" s="123" t="s">
        <v>386</v>
      </c>
      <c r="AA5" s="124"/>
      <c r="AB5" s="123" t="s">
        <v>388</v>
      </c>
      <c r="AC5" s="124"/>
    </row>
    <row r="6" spans="2:29" x14ac:dyDescent="0.25">
      <c r="B6" s="192"/>
      <c r="C6" s="192"/>
      <c r="D6" s="192"/>
      <c r="E6" s="192"/>
      <c r="F6" s="192"/>
      <c r="G6" s="192"/>
      <c r="H6" s="192"/>
      <c r="I6" s="192" t="s">
        <v>14</v>
      </c>
      <c r="J6" s="192"/>
      <c r="K6" s="192"/>
      <c r="L6" s="192" t="s">
        <v>15</v>
      </c>
      <c r="M6" s="192" t="s">
        <v>16</v>
      </c>
      <c r="N6" s="192"/>
      <c r="O6" s="192"/>
      <c r="P6" s="200"/>
      <c r="Q6" s="201"/>
      <c r="R6" s="192"/>
      <c r="S6" s="196"/>
      <c r="T6" s="196"/>
      <c r="U6" s="193"/>
      <c r="V6" s="197"/>
      <c r="W6" s="194"/>
      <c r="X6" s="125"/>
      <c r="Y6" s="126"/>
      <c r="Z6" s="125"/>
      <c r="AA6" s="126"/>
      <c r="AB6" s="125"/>
      <c r="AC6" s="126"/>
    </row>
    <row r="7" spans="2:29" ht="77.25" x14ac:dyDescent="0.25">
      <c r="B7" s="192"/>
      <c r="C7" s="192"/>
      <c r="D7" s="192"/>
      <c r="E7" s="192"/>
      <c r="F7" s="192"/>
      <c r="G7" s="192"/>
      <c r="H7" s="192"/>
      <c r="I7" s="28" t="s">
        <v>17</v>
      </c>
      <c r="J7" s="29" t="s">
        <v>18</v>
      </c>
      <c r="K7" s="35" t="s">
        <v>19</v>
      </c>
      <c r="L7" s="192"/>
      <c r="M7" s="29" t="s">
        <v>17</v>
      </c>
      <c r="N7" s="29" t="s">
        <v>18</v>
      </c>
      <c r="O7" s="28" t="s">
        <v>20</v>
      </c>
      <c r="P7" s="202"/>
      <c r="Q7" s="203"/>
      <c r="R7" s="192"/>
      <c r="S7" s="196"/>
      <c r="T7" s="196"/>
      <c r="U7" s="193"/>
      <c r="V7" s="197"/>
      <c r="W7" s="194"/>
      <c r="X7" s="112" t="s">
        <v>387</v>
      </c>
      <c r="Y7" s="108" t="s">
        <v>236</v>
      </c>
      <c r="Z7" s="112" t="s">
        <v>387</v>
      </c>
      <c r="AA7" s="108" t="s">
        <v>236</v>
      </c>
      <c r="AB7" s="112" t="s">
        <v>387</v>
      </c>
      <c r="AC7" s="108" t="s">
        <v>236</v>
      </c>
    </row>
    <row r="8" spans="2:29" ht="234" customHeight="1" x14ac:dyDescent="0.25">
      <c r="B8" s="188">
        <v>1</v>
      </c>
      <c r="C8" s="164" t="s">
        <v>26</v>
      </c>
      <c r="D8" s="189" t="s">
        <v>165</v>
      </c>
      <c r="E8" s="156" t="s">
        <v>158</v>
      </c>
      <c r="F8" s="156"/>
      <c r="G8" s="156"/>
      <c r="H8" s="162" t="s">
        <v>215</v>
      </c>
      <c r="I8" s="164">
        <v>2</v>
      </c>
      <c r="J8" s="164">
        <v>20</v>
      </c>
      <c r="K8" s="166" t="str">
        <f>IF(I8*J8=0," ",IF(OR(AND(I8=1,J8=5),AND(I8=1,J8=10),AND(I8=2,J8=10)),"Bajo",IF(OR(AND(I8=1,J8=20),AND(I8=2,J8=10),AND(I8=3,J8=5),AND(I8=4,J8=5),AND(I8=5,J8=5)),"Moderado",IF(OR(AND(I8=2,J8=20),AND(I8=3,J8=10),AND(I8=4,J8=10),AND(I8=5,J8=10)),"Alto",IF(OR(AND(I8=3,J8=20),AND(I8=4,J8=20),AND(I8=5,J8=20)),"Extremo","")))))</f>
        <v>Alto</v>
      </c>
      <c r="L8" s="155" t="s">
        <v>347</v>
      </c>
      <c r="M8" s="164">
        <v>1</v>
      </c>
      <c r="N8" s="164">
        <v>20</v>
      </c>
      <c r="O8" s="210" t="str">
        <f>IF(M8*N8=0," ",IF(OR(AND(M8=1,N8=5),AND(M8=1,N8=10),AND(M8=2,N8=10)),"Bajo",IF(OR(AND(M8=1,N8=20),AND(M8=2,N8=10),AND(M8=3,N8=5),AND(M8=4,N8=5),AND(M8=5,N8=5)),"Moderado",IF(OR(AND(M8=2,N8=20),AND(M8=3,N8=10),AND(M8=4,N8=10),AND(M8=5,N8=10)),"Alto",IF(OR(AND(M8=3,N8=20),AND(M8=4,N8=20),AND(M8=5,N8=20)),"Extremo","")))))</f>
        <v>Moderado</v>
      </c>
      <c r="P8" s="12" t="s">
        <v>275</v>
      </c>
      <c r="Q8" s="98" t="s">
        <v>343</v>
      </c>
      <c r="R8" s="99" t="s">
        <v>344</v>
      </c>
      <c r="S8" s="100">
        <v>45292</v>
      </c>
      <c r="T8" s="100">
        <v>45657</v>
      </c>
      <c r="U8" s="12">
        <v>1</v>
      </c>
      <c r="V8" s="41"/>
      <c r="W8" s="42"/>
      <c r="X8" s="107">
        <v>0.2</v>
      </c>
      <c r="Y8" s="114" t="s">
        <v>379</v>
      </c>
      <c r="Z8" s="113">
        <v>0.7</v>
      </c>
      <c r="AA8" s="110" t="s">
        <v>391</v>
      </c>
      <c r="AB8" s="120">
        <v>1</v>
      </c>
      <c r="AC8" s="110" t="s">
        <v>407</v>
      </c>
    </row>
    <row r="9" spans="2:29" ht="48.75" customHeight="1" x14ac:dyDescent="0.25">
      <c r="B9" s="188"/>
      <c r="C9" s="164"/>
      <c r="D9" s="189"/>
      <c r="E9" s="156"/>
      <c r="F9" s="156"/>
      <c r="G9" s="156"/>
      <c r="H9" s="162"/>
      <c r="I9" s="164"/>
      <c r="J9" s="164"/>
      <c r="K9" s="166"/>
      <c r="L9" s="155"/>
      <c r="M9" s="164"/>
      <c r="N9" s="164"/>
      <c r="O9" s="210"/>
      <c r="P9" s="52"/>
      <c r="Q9" s="50"/>
      <c r="R9" s="20"/>
      <c r="S9" s="51"/>
      <c r="T9" s="51"/>
      <c r="U9" s="52"/>
      <c r="V9" s="41"/>
      <c r="W9" s="42"/>
      <c r="X9" s="106"/>
      <c r="Y9" s="106"/>
      <c r="Z9" s="106"/>
      <c r="AA9" s="106"/>
      <c r="AB9" s="110"/>
      <c r="AC9" s="110"/>
    </row>
    <row r="10" spans="2:29" ht="94.5" customHeight="1" x14ac:dyDescent="0.25">
      <c r="B10" s="188"/>
      <c r="C10" s="164"/>
      <c r="D10" s="189"/>
      <c r="E10" s="84" t="s">
        <v>335</v>
      </c>
      <c r="F10" s="87"/>
      <c r="G10" s="87"/>
      <c r="H10" s="162"/>
      <c r="I10" s="164"/>
      <c r="J10" s="164"/>
      <c r="K10" s="166"/>
      <c r="L10" s="158" t="s">
        <v>238</v>
      </c>
      <c r="M10" s="164"/>
      <c r="N10" s="164"/>
      <c r="O10" s="210"/>
      <c r="P10" s="52"/>
      <c r="Q10" s="50"/>
      <c r="R10" s="20"/>
      <c r="S10" s="51"/>
      <c r="T10" s="51"/>
      <c r="U10" s="52"/>
      <c r="V10" s="41"/>
      <c r="W10" s="42"/>
      <c r="X10" s="106"/>
      <c r="Y10" s="106"/>
      <c r="Z10" s="106"/>
      <c r="AA10" s="106"/>
      <c r="AB10" s="110"/>
      <c r="AC10" s="110"/>
    </row>
    <row r="11" spans="2:29" ht="31.5" customHeight="1" x14ac:dyDescent="0.25">
      <c r="B11" s="188"/>
      <c r="C11" s="164"/>
      <c r="D11" s="189"/>
      <c r="E11" s="84" t="s">
        <v>188</v>
      </c>
      <c r="F11" s="87" t="s">
        <v>338</v>
      </c>
      <c r="G11" s="87" t="s">
        <v>326</v>
      </c>
      <c r="H11" s="162"/>
      <c r="I11" s="164"/>
      <c r="J11" s="164"/>
      <c r="K11" s="166"/>
      <c r="L11" s="159"/>
      <c r="M11" s="164"/>
      <c r="N11" s="164"/>
      <c r="O11" s="210"/>
      <c r="P11" s="52"/>
      <c r="Q11" s="50"/>
      <c r="R11" s="20"/>
      <c r="S11" s="51"/>
      <c r="T11" s="51"/>
      <c r="U11" s="52"/>
      <c r="V11" s="41"/>
      <c r="W11" s="42"/>
      <c r="X11" s="106"/>
      <c r="Y11" s="106"/>
      <c r="Z11" s="106"/>
      <c r="AA11" s="106"/>
      <c r="AB11" s="110"/>
      <c r="AC11" s="110"/>
    </row>
    <row r="12" spans="2:29" ht="78.75" x14ac:dyDescent="0.25">
      <c r="B12" s="188"/>
      <c r="C12" s="164"/>
      <c r="D12" s="189"/>
      <c r="E12" s="185" t="s">
        <v>191</v>
      </c>
      <c r="F12" s="185" t="s">
        <v>37</v>
      </c>
      <c r="G12" s="156"/>
      <c r="H12" s="162"/>
      <c r="I12" s="164"/>
      <c r="J12" s="164"/>
      <c r="K12" s="166"/>
      <c r="L12" s="85" t="s">
        <v>346</v>
      </c>
      <c r="M12" s="164"/>
      <c r="N12" s="164"/>
      <c r="O12" s="210"/>
      <c r="P12" s="52"/>
      <c r="Q12" s="50"/>
      <c r="R12" s="20"/>
      <c r="S12" s="51"/>
      <c r="T12" s="51"/>
      <c r="U12" s="52"/>
      <c r="V12" s="41"/>
      <c r="W12" s="43"/>
      <c r="X12" s="106"/>
      <c r="Y12" s="106"/>
      <c r="Z12" s="106"/>
      <c r="AA12" s="106"/>
      <c r="AB12" s="106"/>
      <c r="AC12" s="106"/>
    </row>
    <row r="13" spans="2:29" ht="47.25" x14ac:dyDescent="0.25">
      <c r="B13" s="188"/>
      <c r="C13" s="164"/>
      <c r="D13" s="189"/>
      <c r="E13" s="185"/>
      <c r="F13" s="185"/>
      <c r="G13" s="156"/>
      <c r="H13" s="162"/>
      <c r="I13" s="164"/>
      <c r="J13" s="164"/>
      <c r="K13" s="166"/>
      <c r="L13" s="86" t="s">
        <v>212</v>
      </c>
      <c r="M13" s="164"/>
      <c r="N13" s="164"/>
      <c r="O13" s="210"/>
      <c r="P13" s="52"/>
      <c r="Q13" s="50"/>
      <c r="R13" s="20"/>
      <c r="S13" s="51"/>
      <c r="T13" s="51"/>
      <c r="U13" s="52"/>
      <c r="V13" s="41"/>
      <c r="W13" s="42"/>
      <c r="X13" s="106"/>
      <c r="Y13" s="106"/>
      <c r="Z13" s="106"/>
      <c r="AA13" s="106"/>
      <c r="AB13" s="106"/>
      <c r="AC13" s="106"/>
    </row>
    <row r="14" spans="2:29" ht="47.25" x14ac:dyDescent="0.25">
      <c r="B14" s="188"/>
      <c r="C14" s="164"/>
      <c r="D14" s="189"/>
      <c r="E14" s="84" t="s">
        <v>172</v>
      </c>
      <c r="F14" s="87" t="s">
        <v>176</v>
      </c>
      <c r="G14" s="88"/>
      <c r="H14" s="162"/>
      <c r="I14" s="164"/>
      <c r="J14" s="164"/>
      <c r="K14" s="166"/>
      <c r="L14" s="85" t="s">
        <v>182</v>
      </c>
      <c r="M14" s="164"/>
      <c r="N14" s="164"/>
      <c r="O14" s="210"/>
      <c r="P14" s="52"/>
      <c r="Q14" s="50"/>
      <c r="R14" s="20"/>
      <c r="S14" s="51"/>
      <c r="T14" s="51"/>
      <c r="U14" s="52"/>
      <c r="V14" s="41"/>
      <c r="W14" s="42"/>
      <c r="X14" s="106"/>
      <c r="Y14" s="106"/>
      <c r="Z14" s="106"/>
      <c r="AA14" s="106"/>
      <c r="AB14" s="106"/>
      <c r="AC14" s="106"/>
    </row>
    <row r="15" spans="2:29" ht="78" customHeight="1" x14ac:dyDescent="0.25">
      <c r="B15" s="188"/>
      <c r="C15" s="164"/>
      <c r="D15" s="189"/>
      <c r="E15" s="156" t="s">
        <v>177</v>
      </c>
      <c r="F15" s="185" t="s">
        <v>178</v>
      </c>
      <c r="G15" s="185"/>
      <c r="H15" s="162"/>
      <c r="I15" s="164"/>
      <c r="J15" s="164"/>
      <c r="K15" s="166"/>
      <c r="L15" s="155" t="s">
        <v>348</v>
      </c>
      <c r="M15" s="164"/>
      <c r="N15" s="164"/>
      <c r="O15" s="210"/>
      <c r="P15" s="134" t="s">
        <v>276</v>
      </c>
      <c r="Q15" s="162" t="s">
        <v>366</v>
      </c>
      <c r="R15" s="162" t="s">
        <v>268</v>
      </c>
      <c r="S15" s="163">
        <v>45311</v>
      </c>
      <c r="T15" s="163">
        <v>45654</v>
      </c>
      <c r="U15" s="164">
        <v>2</v>
      </c>
      <c r="V15" s="174"/>
      <c r="W15" s="212"/>
      <c r="X15" s="131">
        <v>0.2</v>
      </c>
      <c r="Y15" s="114" t="s">
        <v>380</v>
      </c>
      <c r="Z15" s="127">
        <v>0.7</v>
      </c>
      <c r="AA15" s="129" t="s">
        <v>394</v>
      </c>
      <c r="AB15" s="131">
        <v>1</v>
      </c>
      <c r="AC15" s="134" t="s">
        <v>410</v>
      </c>
    </row>
    <row r="16" spans="2:29" ht="83.25" customHeight="1" x14ac:dyDescent="0.25">
      <c r="B16" s="188"/>
      <c r="C16" s="164"/>
      <c r="D16" s="189"/>
      <c r="E16" s="156"/>
      <c r="F16" s="185"/>
      <c r="G16" s="185"/>
      <c r="H16" s="162"/>
      <c r="I16" s="164"/>
      <c r="J16" s="164"/>
      <c r="K16" s="166"/>
      <c r="L16" s="155"/>
      <c r="M16" s="164"/>
      <c r="N16" s="164"/>
      <c r="O16" s="210"/>
      <c r="P16" s="135"/>
      <c r="Q16" s="162"/>
      <c r="R16" s="172"/>
      <c r="S16" s="173"/>
      <c r="T16" s="173"/>
      <c r="U16" s="173"/>
      <c r="V16" s="175"/>
      <c r="W16" s="175"/>
      <c r="X16" s="128"/>
      <c r="Y16" s="103"/>
      <c r="Z16" s="128"/>
      <c r="AA16" s="130"/>
      <c r="AB16" s="128"/>
      <c r="AC16" s="135"/>
    </row>
    <row r="17" spans="2:29" ht="31.5" x14ac:dyDescent="0.25">
      <c r="B17" s="188"/>
      <c r="C17" s="164"/>
      <c r="D17" s="189"/>
      <c r="E17" s="156" t="s">
        <v>173</v>
      </c>
      <c r="F17" s="84" t="s">
        <v>192</v>
      </c>
      <c r="G17" s="7"/>
      <c r="H17" s="162"/>
      <c r="I17" s="164"/>
      <c r="J17" s="164"/>
      <c r="K17" s="166"/>
      <c r="L17" s="85" t="s">
        <v>183</v>
      </c>
      <c r="M17" s="164"/>
      <c r="N17" s="164"/>
      <c r="O17" s="210"/>
      <c r="P17" s="167"/>
      <c r="Q17" s="151"/>
      <c r="R17" s="151"/>
      <c r="S17" s="152"/>
      <c r="T17" s="152"/>
      <c r="U17" s="213"/>
      <c r="V17" s="165"/>
      <c r="W17" s="176"/>
      <c r="X17" s="106"/>
      <c r="Y17" s="106"/>
      <c r="Z17" s="106"/>
      <c r="AA17" s="106"/>
      <c r="AB17" s="106"/>
      <c r="AC17" s="106"/>
    </row>
    <row r="18" spans="2:29" ht="44.25" customHeight="1" x14ac:dyDescent="0.25">
      <c r="B18" s="188"/>
      <c r="C18" s="164"/>
      <c r="D18" s="189"/>
      <c r="E18" s="156"/>
      <c r="F18" s="84" t="s">
        <v>174</v>
      </c>
      <c r="G18" s="88"/>
      <c r="H18" s="162"/>
      <c r="I18" s="164"/>
      <c r="J18" s="164"/>
      <c r="K18" s="166"/>
      <c r="L18" s="85" t="s">
        <v>216</v>
      </c>
      <c r="M18" s="164"/>
      <c r="N18" s="164"/>
      <c r="O18" s="210"/>
      <c r="P18" s="168"/>
      <c r="Q18" s="151"/>
      <c r="R18" s="151"/>
      <c r="S18" s="152"/>
      <c r="T18" s="152"/>
      <c r="U18" s="213"/>
      <c r="V18" s="165"/>
      <c r="W18" s="177"/>
      <c r="X18" s="106"/>
      <c r="Y18" s="106"/>
      <c r="Z18" s="106"/>
      <c r="AA18" s="106"/>
      <c r="AB18" s="106"/>
      <c r="AC18" s="106"/>
    </row>
    <row r="19" spans="2:29" ht="126" x14ac:dyDescent="0.25">
      <c r="B19" s="188"/>
      <c r="C19" s="164"/>
      <c r="D19" s="189"/>
      <c r="E19" s="87" t="s">
        <v>179</v>
      </c>
      <c r="F19" s="87" t="s">
        <v>190</v>
      </c>
      <c r="G19" s="87" t="s">
        <v>327</v>
      </c>
      <c r="H19" s="162"/>
      <c r="I19" s="164"/>
      <c r="J19" s="164"/>
      <c r="K19" s="166"/>
      <c r="L19" s="85" t="s">
        <v>349</v>
      </c>
      <c r="M19" s="164"/>
      <c r="N19" s="164"/>
      <c r="O19" s="210"/>
      <c r="P19" s="52"/>
      <c r="Q19" s="50"/>
      <c r="R19" s="20"/>
      <c r="S19" s="51"/>
      <c r="T19" s="51"/>
      <c r="U19" s="52"/>
      <c r="V19" s="41"/>
      <c r="W19" s="42"/>
      <c r="X19" s="106"/>
      <c r="Y19" s="106"/>
      <c r="Z19" s="106"/>
      <c r="AA19" s="106"/>
      <c r="AB19" s="106"/>
      <c r="AC19" s="106"/>
    </row>
    <row r="20" spans="2:29" ht="94.5" x14ac:dyDescent="0.25">
      <c r="B20" s="188"/>
      <c r="C20" s="164"/>
      <c r="D20" s="189"/>
      <c r="E20" s="87" t="s">
        <v>164</v>
      </c>
      <c r="F20" s="89" t="s">
        <v>333</v>
      </c>
      <c r="G20" s="7"/>
      <c r="H20" s="162"/>
      <c r="I20" s="164"/>
      <c r="J20" s="164"/>
      <c r="K20" s="166"/>
      <c r="L20" s="85" t="s">
        <v>217</v>
      </c>
      <c r="M20" s="164"/>
      <c r="N20" s="164"/>
      <c r="O20" s="210"/>
      <c r="P20" s="52"/>
      <c r="Q20" s="50"/>
      <c r="R20" s="20"/>
      <c r="S20" s="51"/>
      <c r="T20" s="51"/>
      <c r="U20" s="52"/>
      <c r="V20" s="41"/>
      <c r="W20" s="42"/>
      <c r="X20" s="106"/>
      <c r="Y20" s="106"/>
      <c r="Z20" s="106"/>
      <c r="AA20" s="106"/>
      <c r="AB20" s="106"/>
      <c r="AC20" s="106"/>
    </row>
    <row r="21" spans="2:29" ht="38.25" customHeight="1" x14ac:dyDescent="0.25">
      <c r="B21" s="188"/>
      <c r="C21" s="164"/>
      <c r="D21" s="189"/>
      <c r="E21" s="87" t="s">
        <v>334</v>
      </c>
      <c r="F21" s="3"/>
      <c r="G21" s="7"/>
      <c r="H21" s="162"/>
      <c r="I21" s="164"/>
      <c r="J21" s="164"/>
      <c r="K21" s="166"/>
      <c r="L21" s="85" t="s">
        <v>336</v>
      </c>
      <c r="M21" s="164"/>
      <c r="N21" s="164"/>
      <c r="O21" s="210"/>
      <c r="P21" s="52"/>
      <c r="Q21" s="50"/>
      <c r="R21" s="20"/>
      <c r="S21" s="51"/>
      <c r="T21" s="51"/>
      <c r="U21" s="52"/>
      <c r="V21" s="41"/>
      <c r="W21" s="42"/>
      <c r="X21" s="106"/>
      <c r="Y21" s="106"/>
      <c r="Z21" s="106"/>
      <c r="AA21" s="106"/>
      <c r="AB21" s="106"/>
      <c r="AC21" s="106"/>
    </row>
    <row r="22" spans="2:29" ht="78.75" x14ac:dyDescent="0.25">
      <c r="B22" s="188"/>
      <c r="C22" s="164"/>
      <c r="D22" s="189"/>
      <c r="E22" s="84" t="s">
        <v>208</v>
      </c>
      <c r="F22" s="87" t="s">
        <v>209</v>
      </c>
      <c r="G22" s="7"/>
      <c r="H22" s="162"/>
      <c r="I22" s="164"/>
      <c r="J22" s="164"/>
      <c r="K22" s="166"/>
      <c r="L22" s="85" t="s">
        <v>213</v>
      </c>
      <c r="M22" s="164"/>
      <c r="N22" s="164"/>
      <c r="O22" s="210"/>
      <c r="P22" s="52"/>
      <c r="Q22" s="50"/>
      <c r="R22" s="20"/>
      <c r="S22" s="51"/>
      <c r="T22" s="51"/>
      <c r="U22" s="52"/>
      <c r="V22" s="41"/>
      <c r="W22" s="42"/>
      <c r="X22" s="106"/>
      <c r="Y22" s="106"/>
      <c r="Z22" s="106"/>
      <c r="AA22" s="106"/>
      <c r="AB22" s="106"/>
      <c r="AC22" s="106"/>
    </row>
    <row r="23" spans="2:29" ht="267.75" x14ac:dyDescent="0.25">
      <c r="B23" s="150">
        <v>2</v>
      </c>
      <c r="C23" s="164" t="s">
        <v>229</v>
      </c>
      <c r="D23" s="150" t="s">
        <v>27</v>
      </c>
      <c r="E23" s="147" t="s">
        <v>158</v>
      </c>
      <c r="F23" s="147"/>
      <c r="G23" s="144"/>
      <c r="H23" s="185" t="s">
        <v>226</v>
      </c>
      <c r="I23" s="150">
        <v>3</v>
      </c>
      <c r="J23" s="150">
        <v>20</v>
      </c>
      <c r="K23" s="211" t="str">
        <f>IF(I23*J23=0," ",IF(OR(AND(I23=1,J23=5),AND(I23=1,J23=10),AND(I23=2,J23=10)),"Bajo",IF(OR(AND(I23=1,J23=20),AND(I23=2,J23=10),AND(I23=3,J23=5),AND(I23=4,J23=5),AND(I23=5,J23=5)),"Moderado",IF(OR(AND(I23=2,J23=20),AND(I23=3,J23=10),AND(I23=4,J23=10),AND(I23=5,J23=10)),"Alto",IF(OR(AND(I23=3,J23=20),AND(I23=4,J23=20),AND(I23=5,J23=20)),"Extremo","")))))</f>
        <v>Extremo</v>
      </c>
      <c r="L23" s="155" t="s">
        <v>350</v>
      </c>
      <c r="M23" s="150">
        <v>1</v>
      </c>
      <c r="N23" s="150">
        <v>20</v>
      </c>
      <c r="O23" s="187" t="str">
        <f>IF(M23*N23=0," ",IF(OR(AND(M23=1,N23=5),AND(M23=1,N23=10),AND(M23=2,N23=10)),"Bajo",IF(OR(AND(M23=1,N23=20),AND(M23=2,N23=10),AND(M23=3,N23=5),AND(M23=4,N23=5),AND(M23=5,N23=5)),"Moderado",IF(OR(AND(M23=2,N23=20),AND(M23=3,N23=10),AND(M23=4,N23=10),AND(M23=5,N23=10)),"Alto",IF(OR(AND(M23=3,N23=20),AND(M23=4,N23=20),AND(M23=5,N23=20)),"Extremo","")))))</f>
        <v>Moderado</v>
      </c>
      <c r="P23" s="12" t="s">
        <v>275</v>
      </c>
      <c r="Q23" s="84" t="s">
        <v>277</v>
      </c>
      <c r="R23" s="99" t="s">
        <v>344</v>
      </c>
      <c r="S23" s="100">
        <v>45292</v>
      </c>
      <c r="T23" s="100">
        <v>45657</v>
      </c>
      <c r="U23" s="12">
        <v>1</v>
      </c>
      <c r="V23" s="41"/>
      <c r="W23" s="42"/>
      <c r="X23" s="107">
        <v>0.2</v>
      </c>
      <c r="Y23" s="114" t="s">
        <v>379</v>
      </c>
      <c r="Z23" s="113">
        <v>0.7</v>
      </c>
      <c r="AA23" s="110" t="s">
        <v>395</v>
      </c>
      <c r="AB23" s="120">
        <v>1</v>
      </c>
      <c r="AC23" s="110" t="s">
        <v>408</v>
      </c>
    </row>
    <row r="24" spans="2:29" ht="47.25" customHeight="1" x14ac:dyDescent="0.25">
      <c r="B24" s="150"/>
      <c r="C24" s="164"/>
      <c r="D24" s="150"/>
      <c r="E24" s="148"/>
      <c r="F24" s="148"/>
      <c r="G24" s="145"/>
      <c r="H24" s="185"/>
      <c r="I24" s="150"/>
      <c r="J24" s="150"/>
      <c r="K24" s="211"/>
      <c r="L24" s="155"/>
      <c r="M24" s="150"/>
      <c r="N24" s="150"/>
      <c r="O24" s="187"/>
      <c r="P24" s="52"/>
      <c r="Q24" s="50"/>
      <c r="R24" s="20"/>
      <c r="S24" s="51"/>
      <c r="T24" s="51"/>
      <c r="U24" s="52"/>
      <c r="V24" s="41"/>
      <c r="W24" s="42"/>
      <c r="X24" s="106"/>
      <c r="Y24" s="106"/>
      <c r="Z24" s="106"/>
      <c r="AA24" s="106"/>
      <c r="AB24" s="106"/>
      <c r="AC24" s="106"/>
    </row>
    <row r="25" spans="2:29" ht="64.5" customHeight="1" x14ac:dyDescent="0.25">
      <c r="B25" s="150"/>
      <c r="C25" s="164"/>
      <c r="D25" s="150"/>
      <c r="E25" s="149"/>
      <c r="F25" s="149"/>
      <c r="G25" s="146"/>
      <c r="H25" s="185"/>
      <c r="I25" s="150"/>
      <c r="J25" s="150"/>
      <c r="K25" s="211"/>
      <c r="L25" s="85" t="s">
        <v>238</v>
      </c>
      <c r="M25" s="150"/>
      <c r="N25" s="150"/>
      <c r="O25" s="187"/>
      <c r="P25" s="52"/>
      <c r="Q25" s="50"/>
      <c r="R25" s="20"/>
      <c r="S25" s="51"/>
      <c r="T25" s="51"/>
      <c r="U25" s="52"/>
      <c r="V25" s="41"/>
      <c r="W25" s="42"/>
      <c r="X25" s="106"/>
      <c r="Y25" s="106"/>
      <c r="Z25" s="106"/>
      <c r="AA25" s="106"/>
      <c r="AB25" s="106"/>
      <c r="AC25" s="106"/>
    </row>
    <row r="26" spans="2:29" ht="252" x14ac:dyDescent="0.25">
      <c r="B26" s="150"/>
      <c r="C26" s="164"/>
      <c r="D26" s="150"/>
      <c r="E26" s="87" t="s">
        <v>33</v>
      </c>
      <c r="F26" s="84" t="s">
        <v>218</v>
      </c>
      <c r="G26" s="88" t="s">
        <v>339</v>
      </c>
      <c r="H26" s="185"/>
      <c r="I26" s="150"/>
      <c r="J26" s="150"/>
      <c r="K26" s="211" t="str">
        <f>IF(I26*J26=0," ",IF(OR(AND(I26=1,J26=5),AND(I26=1,J26=10),AND(I26=2,J26=10)),"Bajo",IF(OR(AND(I26=1,J26=20),AND(I26=2,J26=10),AND(I26=3,J26=5),AND(I26=4,J26=5),AND(I26=5,J26=5)),"Moderado",IF(OR(AND(I26=2,J26=20),AND(I26=3,J26=10),AND(I26=4,J26=10),AND(I26=5,J26=10)),"Alto",IF(OR(AND(I26=3,J26=20),AND(I26=4,J26=20),AND(I26=5,J26=20)),"Extremo","")))))</f>
        <v xml:space="preserve"> </v>
      </c>
      <c r="L26" s="85" t="s">
        <v>351</v>
      </c>
      <c r="M26" s="150"/>
      <c r="N26" s="150"/>
      <c r="O26" s="187" t="str">
        <f>IF(M26*N26=0," ",IF(OR(AND(M26=1,N26=5),AND(M26=1,N26=10),AND(M26=2,N26=10)),"Bajo",IF(OR(AND(M26=1,N26=20),AND(M26=2,N26=10),AND(M26=3,N26=5),AND(M26=4,N26=5),AND(M26=5,N26=5)),"Moderado",IF(OR(AND(M26=2,N26=20),AND(M26=3,N26=10),AND(M26=4,N26=10),AND(M26=5,N26=10)),"Alto",IF(OR(AND(M26=3,N26=20),AND(M26=4,N26=20),AND(M26=5,N26=20)),"Extremo","")))))</f>
        <v xml:space="preserve"> </v>
      </c>
      <c r="P26" s="52"/>
      <c r="Q26" s="50"/>
      <c r="R26" s="20"/>
      <c r="S26" s="51"/>
      <c r="T26" s="51"/>
      <c r="U26" s="52"/>
      <c r="V26" s="41"/>
      <c r="W26" s="42"/>
      <c r="X26" s="106"/>
      <c r="Y26" s="106"/>
      <c r="Z26" s="106"/>
      <c r="AA26" s="106"/>
      <c r="AB26" s="106"/>
      <c r="AC26" s="106"/>
    </row>
    <row r="27" spans="2:29" ht="63" x14ac:dyDescent="0.25">
      <c r="B27" s="150"/>
      <c r="C27" s="164"/>
      <c r="D27" s="150"/>
      <c r="E27" s="87" t="s">
        <v>46</v>
      </c>
      <c r="F27" s="87" t="s">
        <v>193</v>
      </c>
      <c r="G27" s="87" t="s">
        <v>333</v>
      </c>
      <c r="H27" s="185"/>
      <c r="I27" s="150"/>
      <c r="J27" s="150"/>
      <c r="K27" s="211"/>
      <c r="L27" s="85" t="s">
        <v>352</v>
      </c>
      <c r="M27" s="150"/>
      <c r="N27" s="150"/>
      <c r="O27" s="187"/>
      <c r="P27" s="52"/>
      <c r="Q27" s="50"/>
      <c r="R27" s="20"/>
      <c r="S27" s="51"/>
      <c r="T27" s="51"/>
      <c r="U27" s="52"/>
      <c r="V27" s="41"/>
      <c r="W27" s="42"/>
      <c r="X27" s="106"/>
      <c r="Y27" s="106"/>
      <c r="Z27" s="106"/>
      <c r="AA27" s="106"/>
      <c r="AB27" s="106"/>
      <c r="AC27" s="106"/>
    </row>
    <row r="28" spans="2:29" ht="63" x14ac:dyDescent="0.25">
      <c r="B28" s="150"/>
      <c r="C28" s="164"/>
      <c r="D28" s="150"/>
      <c r="E28" s="87" t="s">
        <v>35</v>
      </c>
      <c r="F28" s="84" t="s">
        <v>180</v>
      </c>
      <c r="G28" s="88" t="s">
        <v>181</v>
      </c>
      <c r="H28" s="185"/>
      <c r="I28" s="150"/>
      <c r="J28" s="150"/>
      <c r="K28" s="211"/>
      <c r="L28" s="85" t="s">
        <v>194</v>
      </c>
      <c r="M28" s="150"/>
      <c r="N28" s="150"/>
      <c r="O28" s="187"/>
      <c r="P28" s="52"/>
      <c r="Q28" s="50"/>
      <c r="R28" s="20"/>
      <c r="S28" s="51"/>
      <c r="T28" s="52"/>
      <c r="U28" s="52"/>
      <c r="V28" s="41"/>
      <c r="W28" s="43"/>
      <c r="X28" s="106"/>
      <c r="Y28" s="106"/>
      <c r="Z28" s="106"/>
      <c r="AA28" s="106"/>
      <c r="AB28" s="106"/>
      <c r="AC28" s="106"/>
    </row>
    <row r="29" spans="2:29" ht="220.5" x14ac:dyDescent="0.25">
      <c r="B29" s="150"/>
      <c r="C29" s="164"/>
      <c r="D29" s="150"/>
      <c r="E29" s="84" t="s">
        <v>172</v>
      </c>
      <c r="F29" s="87" t="s">
        <v>176</v>
      </c>
      <c r="G29" s="88"/>
      <c r="H29" s="185"/>
      <c r="I29" s="150"/>
      <c r="J29" s="150"/>
      <c r="K29" s="211"/>
      <c r="L29" s="85" t="s">
        <v>182</v>
      </c>
      <c r="M29" s="150"/>
      <c r="N29" s="150"/>
      <c r="O29" s="187"/>
      <c r="P29" s="101" t="s">
        <v>278</v>
      </c>
      <c r="Q29" s="86" t="s">
        <v>279</v>
      </c>
      <c r="R29" s="103" t="s">
        <v>269</v>
      </c>
      <c r="S29" s="104">
        <v>45311</v>
      </c>
      <c r="T29" s="104">
        <v>45654</v>
      </c>
      <c r="U29" s="101">
        <v>1</v>
      </c>
      <c r="V29" s="41"/>
      <c r="W29" s="42"/>
      <c r="X29" s="40">
        <v>1</v>
      </c>
      <c r="Y29" s="111" t="s">
        <v>381</v>
      </c>
      <c r="Z29" s="40">
        <v>1</v>
      </c>
      <c r="AA29" s="111" t="s">
        <v>381</v>
      </c>
      <c r="AB29" s="40">
        <v>1</v>
      </c>
      <c r="AC29" s="111" t="s">
        <v>411</v>
      </c>
    </row>
    <row r="30" spans="2:29" ht="59.25" customHeight="1" x14ac:dyDescent="0.25">
      <c r="B30" s="150"/>
      <c r="C30" s="164"/>
      <c r="D30" s="150"/>
      <c r="E30" s="147" t="s">
        <v>41</v>
      </c>
      <c r="F30" s="84" t="s">
        <v>329</v>
      </c>
      <c r="G30" s="88"/>
      <c r="H30" s="185"/>
      <c r="I30" s="150"/>
      <c r="J30" s="150"/>
      <c r="K30" s="211"/>
      <c r="L30" s="158" t="s">
        <v>353</v>
      </c>
      <c r="M30" s="150"/>
      <c r="N30" s="150"/>
      <c r="O30" s="187"/>
      <c r="P30" s="52"/>
      <c r="Q30" s="50"/>
      <c r="R30" s="20"/>
      <c r="S30" s="51"/>
      <c r="T30" s="51"/>
      <c r="U30" s="52"/>
      <c r="V30" s="41"/>
      <c r="W30" s="42"/>
      <c r="X30" s="106"/>
      <c r="Y30" s="106"/>
      <c r="Z30" s="106"/>
      <c r="AA30" s="106"/>
      <c r="AB30" s="106"/>
      <c r="AC30" s="106"/>
    </row>
    <row r="31" spans="2:29" ht="47.25" x14ac:dyDescent="0.25">
      <c r="B31" s="150"/>
      <c r="C31" s="164"/>
      <c r="D31" s="150"/>
      <c r="E31" s="149"/>
      <c r="F31" s="84" t="s">
        <v>42</v>
      </c>
      <c r="G31" s="88"/>
      <c r="H31" s="185"/>
      <c r="I31" s="150"/>
      <c r="J31" s="150"/>
      <c r="K31" s="211"/>
      <c r="L31" s="159"/>
      <c r="M31" s="150"/>
      <c r="N31" s="150"/>
      <c r="O31" s="187"/>
      <c r="P31" s="52"/>
      <c r="Q31" s="50"/>
      <c r="R31" s="20"/>
      <c r="S31" s="51"/>
      <c r="T31" s="52"/>
      <c r="U31" s="52"/>
      <c r="V31" s="41"/>
      <c r="W31" s="43"/>
      <c r="X31" s="106"/>
      <c r="Y31" s="106"/>
      <c r="Z31" s="106"/>
      <c r="AA31" s="106"/>
      <c r="AB31" s="106"/>
      <c r="AC31" s="106"/>
    </row>
    <row r="32" spans="2:29" ht="267.75" x14ac:dyDescent="0.25">
      <c r="B32" s="188">
        <v>3</v>
      </c>
      <c r="C32" s="164" t="s">
        <v>230</v>
      </c>
      <c r="D32" s="150" t="s">
        <v>166</v>
      </c>
      <c r="E32" s="156" t="s">
        <v>158</v>
      </c>
      <c r="F32" s="156"/>
      <c r="G32" s="156"/>
      <c r="H32" s="185" t="s">
        <v>226</v>
      </c>
      <c r="I32" s="150">
        <v>3</v>
      </c>
      <c r="J32" s="150">
        <v>20</v>
      </c>
      <c r="K32" s="211" t="str">
        <f>IF(I32*J32=0," ",IF(OR(AND(I32=1,J32=5),AND(I32=1,J32=10),AND(I32=2,J32=10)),"Bajo",IF(OR(AND(I32=1,J32=20),AND(I32=2,J32=10),AND(I32=3,J32=5),AND(I32=4,J32=5),AND(I32=5,J32=5)),"Moderado",IF(OR(AND(I32=2,J32=20),AND(I32=3,J32=10),AND(I32=4,J32=10),AND(I32=5,J32=10)),"Alto",IF(OR(AND(I32=3,J32=20),AND(I32=4,J32=20),AND(I32=5,J32=20)),"Extremo","")))))</f>
        <v>Extremo</v>
      </c>
      <c r="L32" s="155" t="s">
        <v>350</v>
      </c>
      <c r="M32" s="150">
        <v>1</v>
      </c>
      <c r="N32" s="150">
        <v>20</v>
      </c>
      <c r="O32" s="187" t="str">
        <f>IF(M32*N32=0," ",IF(OR(AND(M32=1,N32=5),AND(M32=1,N32=10),AND(M32=2,N32=10)),"Bajo",IF(OR(AND(M32=1,N32=20),AND(M32=2,N32=10),AND(M32=3,N32=5),AND(M32=4,N32=5),AND(M32=5,N32=5)),"Moderado",IF(OR(AND(M32=2,N32=20),AND(M32=3,N32=10),AND(M32=4,N32=10),AND(M32=5,N32=10)),"Alto",IF(OR(AND(M32=3,N32=20),AND(M32=4,N32=20),AND(M32=5,N32=20)),"Extremo","")))))</f>
        <v>Moderado</v>
      </c>
      <c r="P32" s="12" t="s">
        <v>275</v>
      </c>
      <c r="Q32" s="84" t="s">
        <v>277</v>
      </c>
      <c r="R32" s="99" t="s">
        <v>344</v>
      </c>
      <c r="S32" s="100">
        <v>45292</v>
      </c>
      <c r="T32" s="100">
        <v>45657</v>
      </c>
      <c r="U32" s="12">
        <v>1</v>
      </c>
      <c r="V32" s="41"/>
      <c r="W32" s="42"/>
      <c r="X32" s="107">
        <v>0.2</v>
      </c>
      <c r="Y32" s="114" t="s">
        <v>379</v>
      </c>
      <c r="Z32" s="113">
        <v>0.7</v>
      </c>
      <c r="AA32" s="110" t="s">
        <v>391</v>
      </c>
      <c r="AB32" s="120">
        <v>1</v>
      </c>
      <c r="AC32" s="110" t="s">
        <v>408</v>
      </c>
    </row>
    <row r="33" spans="2:29" ht="38.25" customHeight="1" x14ac:dyDescent="0.25">
      <c r="B33" s="188"/>
      <c r="C33" s="164"/>
      <c r="D33" s="150"/>
      <c r="E33" s="157"/>
      <c r="F33" s="157"/>
      <c r="G33" s="157"/>
      <c r="H33" s="185"/>
      <c r="I33" s="150"/>
      <c r="J33" s="150"/>
      <c r="K33" s="211"/>
      <c r="L33" s="155"/>
      <c r="M33" s="150"/>
      <c r="N33" s="150"/>
      <c r="O33" s="187"/>
      <c r="P33" s="52"/>
      <c r="Q33" s="50"/>
      <c r="R33" s="20"/>
      <c r="S33" s="51"/>
      <c r="T33" s="51"/>
      <c r="U33" s="52"/>
      <c r="V33" s="41"/>
      <c r="W33" s="42"/>
      <c r="X33" s="106"/>
      <c r="Y33" s="106"/>
      <c r="Z33" s="106"/>
      <c r="AA33" s="106"/>
      <c r="AB33" s="106"/>
      <c r="AC33" s="106"/>
    </row>
    <row r="34" spans="2:29" ht="66.75" customHeight="1" x14ac:dyDescent="0.25">
      <c r="B34" s="188"/>
      <c r="C34" s="164"/>
      <c r="D34" s="150"/>
      <c r="E34" s="147" t="s">
        <v>340</v>
      </c>
      <c r="F34" s="147" t="s">
        <v>21</v>
      </c>
      <c r="G34" s="147" t="s">
        <v>210</v>
      </c>
      <c r="H34" s="185"/>
      <c r="I34" s="150"/>
      <c r="J34" s="150"/>
      <c r="K34" s="211"/>
      <c r="L34" s="85" t="s">
        <v>238</v>
      </c>
      <c r="M34" s="150"/>
      <c r="N34" s="150"/>
      <c r="O34" s="187"/>
      <c r="P34" s="52"/>
      <c r="Q34" s="50"/>
      <c r="R34" s="20"/>
      <c r="S34" s="51"/>
      <c r="T34" s="51"/>
      <c r="U34" s="52"/>
      <c r="V34" s="41"/>
      <c r="W34" s="42"/>
      <c r="X34" s="106"/>
      <c r="Y34" s="106"/>
      <c r="Z34" s="106"/>
      <c r="AA34" s="106"/>
      <c r="AB34" s="106"/>
      <c r="AC34" s="106"/>
    </row>
    <row r="35" spans="2:29" ht="33" customHeight="1" x14ac:dyDescent="0.25">
      <c r="B35" s="188"/>
      <c r="C35" s="164"/>
      <c r="D35" s="150"/>
      <c r="E35" s="149"/>
      <c r="F35" s="149"/>
      <c r="G35" s="149"/>
      <c r="H35" s="185"/>
      <c r="I35" s="150"/>
      <c r="J35" s="150"/>
      <c r="K35" s="211" t="str">
        <f>IF(I35*J35=0," ",IF(OR(AND(I35=1,J35=5),AND(I35=1,J35=10),AND(I35=2,J35=10)),"Bajo",IF(OR(AND(I35=1,J35=20),AND(I35=2,J35=10),AND(I35=3,J35=5),AND(I35=4,J35=5),AND(I35=5,J35=5)),"Moderado",IF(OR(AND(I35=2,J35=20),AND(I35=3,J35=10),AND(I35=4,J35=10),AND(I35=5,J35=10)),"Alto",IF(OR(AND(I35=3,J35=20),AND(I35=4,J35=20),AND(I35=5,J35=20)),"Extremo","")))))</f>
        <v xml:space="preserve"> </v>
      </c>
      <c r="L35" s="85" t="s">
        <v>184</v>
      </c>
      <c r="M35" s="150"/>
      <c r="N35" s="150"/>
      <c r="O35" s="187" t="str">
        <f>IF(M35*N35=0," ",IF(OR(AND(M35=1,N35=5),AND(M35=1,N35=10),AND(M35=2,N35=10)),"Bajo",IF(OR(AND(M35=1,N35=20),AND(M35=2,N35=10),AND(M35=3,N35=5),AND(M35=4,N35=5),AND(M35=5,N35=5)),"Moderado",IF(OR(AND(M35=2,N35=20),AND(M35=3,N35=10),AND(M35=4,N35=10),AND(M35=5,N35=10)),"Alto",IF(OR(AND(M35=3,N35=20),AND(M35=4,N35=20),AND(M35=5,N35=20)),"Extremo","")))))</f>
        <v xml:space="preserve"> </v>
      </c>
      <c r="P35" s="52"/>
      <c r="Q35" s="50"/>
      <c r="R35" s="20"/>
      <c r="S35" s="51"/>
      <c r="T35" s="52"/>
      <c r="U35" s="52"/>
      <c r="V35" s="41"/>
      <c r="W35" s="43"/>
      <c r="X35" s="106"/>
      <c r="Y35" s="106"/>
      <c r="Z35" s="106"/>
      <c r="AA35" s="106"/>
      <c r="AB35" s="106"/>
      <c r="AC35" s="106"/>
    </row>
    <row r="36" spans="2:29" ht="31.5" x14ac:dyDescent="0.25">
      <c r="B36" s="188"/>
      <c r="C36" s="164"/>
      <c r="D36" s="150"/>
      <c r="E36" s="156" t="s">
        <v>167</v>
      </c>
      <c r="F36" s="87" t="s">
        <v>168</v>
      </c>
      <c r="G36" s="156" t="s">
        <v>170</v>
      </c>
      <c r="H36" s="185"/>
      <c r="I36" s="150"/>
      <c r="J36" s="150"/>
      <c r="K36" s="211"/>
      <c r="L36" s="85" t="s">
        <v>354</v>
      </c>
      <c r="M36" s="150"/>
      <c r="N36" s="150"/>
      <c r="O36" s="187"/>
      <c r="P36" s="52"/>
      <c r="Q36" s="50"/>
      <c r="R36" s="20"/>
      <c r="S36" s="51"/>
      <c r="T36" s="52"/>
      <c r="U36" s="52"/>
      <c r="V36" s="41"/>
      <c r="W36" s="43"/>
      <c r="X36" s="106"/>
      <c r="Y36" s="106"/>
      <c r="Z36" s="106"/>
      <c r="AA36" s="106"/>
      <c r="AB36" s="106"/>
      <c r="AC36" s="106"/>
    </row>
    <row r="37" spans="2:29" ht="47.25" x14ac:dyDescent="0.25">
      <c r="B37" s="188"/>
      <c r="C37" s="164"/>
      <c r="D37" s="150"/>
      <c r="E37" s="156"/>
      <c r="F37" s="87" t="s">
        <v>169</v>
      </c>
      <c r="G37" s="156"/>
      <c r="H37" s="185"/>
      <c r="I37" s="150"/>
      <c r="J37" s="150"/>
      <c r="K37" s="211"/>
      <c r="L37" s="85" t="s">
        <v>185</v>
      </c>
      <c r="M37" s="150"/>
      <c r="N37" s="150"/>
      <c r="O37" s="187"/>
      <c r="P37" s="52"/>
      <c r="Q37" s="50"/>
      <c r="R37" s="20"/>
      <c r="S37" s="51"/>
      <c r="T37" s="51"/>
      <c r="U37" s="52"/>
      <c r="V37" s="41"/>
      <c r="W37" s="42"/>
      <c r="X37" s="106"/>
      <c r="Y37" s="106"/>
      <c r="Z37" s="106"/>
      <c r="AA37" s="106"/>
      <c r="AB37" s="106"/>
      <c r="AC37" s="106"/>
    </row>
    <row r="38" spans="2:29" ht="126" x14ac:dyDescent="0.25">
      <c r="B38" s="188"/>
      <c r="C38" s="164"/>
      <c r="D38" s="150"/>
      <c r="E38" s="87" t="s">
        <v>23</v>
      </c>
      <c r="F38" s="87" t="s">
        <v>24</v>
      </c>
      <c r="G38" s="90" t="s">
        <v>34</v>
      </c>
      <c r="H38" s="185"/>
      <c r="I38" s="150"/>
      <c r="J38" s="150"/>
      <c r="K38" s="211"/>
      <c r="L38" s="86" t="s">
        <v>195</v>
      </c>
      <c r="M38" s="150"/>
      <c r="N38" s="150"/>
      <c r="O38" s="187"/>
      <c r="P38" s="52"/>
      <c r="Q38" s="50"/>
      <c r="R38" s="20"/>
      <c r="S38" s="51"/>
      <c r="T38" s="52"/>
      <c r="U38" s="52"/>
      <c r="V38" s="41"/>
      <c r="W38" s="43"/>
      <c r="X38" s="106"/>
      <c r="Y38" s="106"/>
      <c r="Z38" s="106"/>
      <c r="AA38" s="106"/>
      <c r="AB38" s="106"/>
      <c r="AC38" s="106"/>
    </row>
    <row r="39" spans="2:29" ht="126" x14ac:dyDescent="0.25">
      <c r="B39" s="188"/>
      <c r="C39" s="164"/>
      <c r="D39" s="150"/>
      <c r="E39" s="84" t="s">
        <v>43</v>
      </c>
      <c r="F39" s="87" t="s">
        <v>199</v>
      </c>
      <c r="G39" s="90" t="s">
        <v>47</v>
      </c>
      <c r="H39" s="185"/>
      <c r="I39" s="150"/>
      <c r="J39" s="150"/>
      <c r="K39" s="211"/>
      <c r="L39" s="85" t="s">
        <v>196</v>
      </c>
      <c r="M39" s="150"/>
      <c r="N39" s="150"/>
      <c r="O39" s="187"/>
      <c r="P39" s="52"/>
      <c r="Q39" s="44"/>
      <c r="R39" s="20"/>
      <c r="S39" s="51"/>
      <c r="T39" s="45"/>
      <c r="U39" s="45"/>
      <c r="V39" s="41"/>
      <c r="W39" s="43"/>
      <c r="X39" s="106"/>
      <c r="Y39" s="106"/>
      <c r="Z39" s="106"/>
      <c r="AA39" s="106"/>
      <c r="AB39" s="106"/>
      <c r="AC39" s="106"/>
    </row>
    <row r="40" spans="2:29" ht="63" x14ac:dyDescent="0.25">
      <c r="B40" s="188"/>
      <c r="C40" s="164"/>
      <c r="D40" s="150"/>
      <c r="E40" s="84" t="s">
        <v>197</v>
      </c>
      <c r="F40" s="87" t="s">
        <v>198</v>
      </c>
      <c r="G40" s="90"/>
      <c r="H40" s="185"/>
      <c r="I40" s="150"/>
      <c r="J40" s="150"/>
      <c r="K40" s="211"/>
      <c r="L40" s="85" t="s">
        <v>186</v>
      </c>
      <c r="M40" s="150"/>
      <c r="N40" s="150"/>
      <c r="O40" s="187"/>
      <c r="P40" s="52"/>
      <c r="Q40" s="50"/>
      <c r="R40" s="20"/>
      <c r="S40" s="51"/>
      <c r="T40" s="52"/>
      <c r="U40" s="52"/>
      <c r="V40" s="41"/>
      <c r="W40" s="43"/>
      <c r="X40" s="106"/>
      <c r="Y40" s="106"/>
      <c r="Z40" s="106"/>
      <c r="AA40" s="106"/>
      <c r="AB40" s="106"/>
      <c r="AC40" s="106"/>
    </row>
    <row r="41" spans="2:29" ht="267.75" x14ac:dyDescent="0.25">
      <c r="B41" s="207">
        <v>4</v>
      </c>
      <c r="C41" s="164" t="s">
        <v>122</v>
      </c>
      <c r="D41" s="164" t="s">
        <v>159</v>
      </c>
      <c r="E41" s="147" t="s">
        <v>158</v>
      </c>
      <c r="F41" s="147"/>
      <c r="G41" s="144"/>
      <c r="H41" s="162" t="s">
        <v>227</v>
      </c>
      <c r="I41" s="164">
        <v>2</v>
      </c>
      <c r="J41" s="164">
        <v>20</v>
      </c>
      <c r="K41" s="166" t="str">
        <f>IF(I41*J41=0," ",IF(OR(AND(I41=1,J41=5),AND(I41=1,J41=10),AND(I41=2,J41=10)),"Bajo",IF(OR(AND(I41=1,J41=20),AND(I41=2,J41=10),AND(I41=3,J41=5),AND(I41=4,J41=5),AND(I41=5,J41=5)),"Moderado",IF(OR(AND(I41=2,J41=20),AND(I41=3,J41=10),AND(I41=4,J41=10),AND(I41=5,J41=10)),"Alto",IF(OR(AND(I41=3,J41=20),AND(I41=4,J41=20),AND(I41=5,J41=20)),"Extremo","")))))</f>
        <v>Alto</v>
      </c>
      <c r="L41" s="186" t="s">
        <v>350</v>
      </c>
      <c r="M41" s="164">
        <v>1</v>
      </c>
      <c r="N41" s="164">
        <v>20</v>
      </c>
      <c r="O41" s="210" t="str">
        <f>IF(M41*N41=0," ",IF(OR(AND(M41=1,N41=5),AND(M41=1,N41=10),AND(M41=2,N41=10)),"Bajo",IF(OR(AND(M41=1,N41=20),AND(M41=2,N41=10),AND(M41=3,N41=5),AND(M41=4,N41=5),AND(M41=5,N41=5)),"Moderado",IF(OR(AND(M41=2,N41=20),AND(M41=3,N41=10),AND(M41=4,N41=10),AND(M41=5,N41=10)),"Alto",IF(OR(AND(M41=3,N41=20),AND(M41=4,N41=20),AND(M41=5,N41=20)),"Extremo","")))))</f>
        <v>Moderado</v>
      </c>
      <c r="P41" s="12" t="s">
        <v>275</v>
      </c>
      <c r="Q41" s="84" t="s">
        <v>277</v>
      </c>
      <c r="R41" s="99" t="s">
        <v>344</v>
      </c>
      <c r="S41" s="100">
        <v>45292</v>
      </c>
      <c r="T41" s="100">
        <v>45657</v>
      </c>
      <c r="U41" s="12">
        <v>1</v>
      </c>
      <c r="V41" s="41"/>
      <c r="W41" s="42"/>
      <c r="X41" s="107">
        <v>0.2</v>
      </c>
      <c r="Y41" s="114" t="s">
        <v>379</v>
      </c>
      <c r="Z41" s="113">
        <v>0.7</v>
      </c>
      <c r="AA41" s="110" t="s">
        <v>391</v>
      </c>
      <c r="AB41" s="120">
        <v>1</v>
      </c>
      <c r="AC41" s="110" t="s">
        <v>409</v>
      </c>
    </row>
    <row r="42" spans="2:29" ht="62.25" customHeight="1" x14ac:dyDescent="0.25">
      <c r="B42" s="207"/>
      <c r="C42" s="164"/>
      <c r="D42" s="164"/>
      <c r="E42" s="148"/>
      <c r="F42" s="148"/>
      <c r="G42" s="145"/>
      <c r="H42" s="162"/>
      <c r="I42" s="164"/>
      <c r="J42" s="164"/>
      <c r="K42" s="166"/>
      <c r="L42" s="186"/>
      <c r="M42" s="164"/>
      <c r="N42" s="164"/>
      <c r="O42" s="210"/>
      <c r="P42" s="52"/>
      <c r="Q42" s="50"/>
      <c r="R42" s="20"/>
      <c r="S42" s="51"/>
      <c r="T42" s="51"/>
      <c r="U42" s="52"/>
      <c r="V42" s="41"/>
      <c r="W42" s="42"/>
      <c r="X42" s="106"/>
      <c r="Y42" s="106"/>
      <c r="Z42" s="106"/>
      <c r="AA42" s="106"/>
      <c r="AB42" s="106"/>
      <c r="AC42" s="106"/>
    </row>
    <row r="43" spans="2:29" ht="71.25" customHeight="1" x14ac:dyDescent="0.25">
      <c r="B43" s="207"/>
      <c r="C43" s="164"/>
      <c r="D43" s="164"/>
      <c r="E43" s="149"/>
      <c r="F43" s="149"/>
      <c r="G43" s="146"/>
      <c r="H43" s="162"/>
      <c r="I43" s="164"/>
      <c r="J43" s="164"/>
      <c r="K43" s="166"/>
      <c r="L43" s="85" t="s">
        <v>238</v>
      </c>
      <c r="M43" s="164"/>
      <c r="N43" s="164"/>
      <c r="O43" s="210"/>
      <c r="P43" s="52"/>
      <c r="Q43" s="50"/>
      <c r="R43" s="20"/>
      <c r="S43" s="51"/>
      <c r="T43" s="51"/>
      <c r="U43" s="52"/>
      <c r="V43" s="54"/>
      <c r="W43" s="53"/>
      <c r="X43" s="106"/>
      <c r="Y43" s="106"/>
      <c r="Z43" s="106"/>
      <c r="AA43" s="106"/>
      <c r="AB43" s="106"/>
      <c r="AC43" s="106"/>
    </row>
    <row r="44" spans="2:29" ht="104.25" customHeight="1" x14ac:dyDescent="0.25">
      <c r="B44" s="207"/>
      <c r="C44" s="164"/>
      <c r="D44" s="164"/>
      <c r="E44" s="156" t="s">
        <v>341</v>
      </c>
      <c r="F44" s="87" t="s">
        <v>156</v>
      </c>
      <c r="G44" s="90" t="s">
        <v>121</v>
      </c>
      <c r="H44" s="162"/>
      <c r="I44" s="164"/>
      <c r="J44" s="164"/>
      <c r="K44" s="166"/>
      <c r="L44" s="186" t="s">
        <v>355</v>
      </c>
      <c r="M44" s="164"/>
      <c r="N44" s="164"/>
      <c r="O44" s="210"/>
      <c r="P44" s="134" t="s">
        <v>281</v>
      </c>
      <c r="Q44" s="134" t="s">
        <v>280</v>
      </c>
      <c r="R44" s="134" t="s">
        <v>228</v>
      </c>
      <c r="S44" s="215">
        <v>45301</v>
      </c>
      <c r="T44" s="215">
        <v>45643</v>
      </c>
      <c r="U44" s="134">
        <v>1</v>
      </c>
      <c r="V44" s="178"/>
      <c r="W44" s="176"/>
      <c r="X44" s="131">
        <v>0.2</v>
      </c>
      <c r="Y44" s="214" t="s">
        <v>376</v>
      </c>
      <c r="Z44" s="131">
        <v>1</v>
      </c>
      <c r="AA44" s="115" t="s">
        <v>397</v>
      </c>
      <c r="AB44" s="228">
        <v>1</v>
      </c>
      <c r="AC44" s="214" t="s">
        <v>397</v>
      </c>
    </row>
    <row r="45" spans="2:29" ht="47.25" customHeight="1" x14ac:dyDescent="0.25">
      <c r="B45" s="207"/>
      <c r="C45" s="164"/>
      <c r="D45" s="164"/>
      <c r="E45" s="156"/>
      <c r="F45" s="87" t="s">
        <v>123</v>
      </c>
      <c r="G45" s="90" t="s">
        <v>124</v>
      </c>
      <c r="H45" s="162"/>
      <c r="I45" s="164"/>
      <c r="J45" s="164"/>
      <c r="K45" s="166"/>
      <c r="L45" s="186"/>
      <c r="M45" s="164"/>
      <c r="N45" s="164"/>
      <c r="O45" s="210"/>
      <c r="P45" s="135"/>
      <c r="Q45" s="135"/>
      <c r="R45" s="135"/>
      <c r="S45" s="216"/>
      <c r="T45" s="216"/>
      <c r="U45" s="135"/>
      <c r="V45" s="179"/>
      <c r="W45" s="177"/>
      <c r="X45" s="128"/>
      <c r="Y45" s="135"/>
      <c r="Z45" s="128"/>
      <c r="AB45" s="135"/>
      <c r="AC45" s="130"/>
    </row>
    <row r="46" spans="2:29" ht="47.25" x14ac:dyDescent="0.25">
      <c r="B46" s="207"/>
      <c r="C46" s="164"/>
      <c r="D46" s="164"/>
      <c r="E46" s="87" t="s">
        <v>219</v>
      </c>
      <c r="F46" s="87" t="s">
        <v>44</v>
      </c>
      <c r="G46" s="90" t="s">
        <v>40</v>
      </c>
      <c r="H46" s="162"/>
      <c r="I46" s="164"/>
      <c r="J46" s="164"/>
      <c r="K46" s="166"/>
      <c r="L46" s="85" t="s">
        <v>200</v>
      </c>
      <c r="M46" s="164"/>
      <c r="N46" s="164"/>
      <c r="O46" s="210"/>
      <c r="P46" s="52"/>
      <c r="Q46" s="50"/>
      <c r="R46" s="20"/>
      <c r="S46" s="51"/>
      <c r="T46" s="51"/>
      <c r="U46" s="52"/>
      <c r="V46" s="41"/>
      <c r="W46" s="42"/>
      <c r="X46" s="106"/>
      <c r="Y46" s="106"/>
      <c r="Z46" s="106"/>
      <c r="AA46" s="106"/>
      <c r="AB46" s="106"/>
      <c r="AC46" s="106"/>
    </row>
    <row r="47" spans="2:29" ht="78.75" x14ac:dyDescent="0.25">
      <c r="B47" s="207"/>
      <c r="C47" s="164"/>
      <c r="D47" s="164"/>
      <c r="E47" s="87" t="s">
        <v>125</v>
      </c>
      <c r="F47" s="87" t="s">
        <v>157</v>
      </c>
      <c r="G47" s="90"/>
      <c r="H47" s="162"/>
      <c r="I47" s="164"/>
      <c r="J47" s="164"/>
      <c r="K47" s="166"/>
      <c r="L47" s="85" t="s">
        <v>356</v>
      </c>
      <c r="M47" s="164"/>
      <c r="N47" s="164"/>
      <c r="O47" s="210"/>
      <c r="P47" s="52"/>
      <c r="Q47" s="50"/>
      <c r="R47" s="20"/>
      <c r="S47" s="51"/>
      <c r="T47" s="51"/>
      <c r="U47" s="52"/>
      <c r="V47" s="46"/>
      <c r="W47" s="42"/>
      <c r="X47" s="106"/>
      <c r="Y47" s="106"/>
      <c r="Z47" s="106"/>
      <c r="AA47" s="106"/>
      <c r="AB47" s="106"/>
      <c r="AC47" s="106"/>
    </row>
    <row r="48" spans="2:29" ht="78.75" x14ac:dyDescent="0.25">
      <c r="B48" s="207"/>
      <c r="C48" s="164"/>
      <c r="D48" s="164"/>
      <c r="E48" s="87" t="s">
        <v>154</v>
      </c>
      <c r="F48" s="90" t="s">
        <v>328</v>
      </c>
      <c r="G48" s="87" t="s">
        <v>220</v>
      </c>
      <c r="H48" s="162"/>
      <c r="I48" s="164"/>
      <c r="J48" s="164"/>
      <c r="K48" s="166"/>
      <c r="L48" s="85" t="s">
        <v>357</v>
      </c>
      <c r="M48" s="164"/>
      <c r="N48" s="164"/>
      <c r="O48" s="210"/>
      <c r="P48" s="52"/>
      <c r="Q48" s="50"/>
      <c r="R48" s="20"/>
      <c r="S48" s="51"/>
      <c r="T48" s="51"/>
      <c r="U48" s="52"/>
      <c r="V48" s="47"/>
      <c r="W48" s="43"/>
      <c r="X48" s="106"/>
      <c r="Y48" s="106"/>
      <c r="Z48" s="106"/>
      <c r="AA48" s="106"/>
      <c r="AB48" s="106"/>
      <c r="AC48" s="106"/>
    </row>
    <row r="49" spans="2:29" ht="47.25" x14ac:dyDescent="0.25">
      <c r="B49" s="207"/>
      <c r="C49" s="164"/>
      <c r="D49" s="164"/>
      <c r="E49" s="87" t="s">
        <v>126</v>
      </c>
      <c r="F49" s="87"/>
      <c r="G49" s="3"/>
      <c r="H49" s="162"/>
      <c r="I49" s="164"/>
      <c r="J49" s="164"/>
      <c r="K49" s="166"/>
      <c r="L49" s="85" t="s">
        <v>201</v>
      </c>
      <c r="M49" s="164"/>
      <c r="N49" s="164"/>
      <c r="O49" s="210"/>
      <c r="P49" s="52"/>
      <c r="Q49" s="50"/>
      <c r="R49" s="20"/>
      <c r="S49" s="51"/>
      <c r="T49" s="51"/>
      <c r="U49" s="52"/>
      <c r="V49" s="41"/>
      <c r="W49" s="43"/>
      <c r="X49" s="106"/>
      <c r="Y49" s="106"/>
      <c r="Z49" s="106"/>
      <c r="AA49" s="106"/>
      <c r="AB49" s="106"/>
      <c r="AC49" s="106"/>
    </row>
    <row r="50" spans="2:29" ht="146.25" customHeight="1" x14ac:dyDescent="0.25">
      <c r="B50" s="207"/>
      <c r="C50" s="164"/>
      <c r="D50" s="164"/>
      <c r="E50" s="156" t="s">
        <v>160</v>
      </c>
      <c r="F50" s="156" t="s">
        <v>127</v>
      </c>
      <c r="G50" s="208" t="s">
        <v>266</v>
      </c>
      <c r="H50" s="162"/>
      <c r="I50" s="164"/>
      <c r="J50" s="164"/>
      <c r="K50" s="166"/>
      <c r="L50" s="186" t="s">
        <v>358</v>
      </c>
      <c r="M50" s="164"/>
      <c r="N50" s="164"/>
      <c r="O50" s="210"/>
      <c r="P50" s="101" t="s">
        <v>282</v>
      </c>
      <c r="Q50" s="86" t="s">
        <v>345</v>
      </c>
      <c r="R50" s="103" t="s">
        <v>237</v>
      </c>
      <c r="S50" s="104">
        <v>45301</v>
      </c>
      <c r="T50" s="104">
        <v>45643</v>
      </c>
      <c r="U50" s="101">
        <v>1</v>
      </c>
      <c r="V50" s="41"/>
      <c r="W50" s="43"/>
      <c r="X50" s="107">
        <v>0.2</v>
      </c>
      <c r="Y50" s="114" t="s">
        <v>372</v>
      </c>
      <c r="Z50" s="107">
        <v>0.7</v>
      </c>
      <c r="AA50" s="103" t="s">
        <v>396</v>
      </c>
      <c r="AB50" s="118">
        <v>1</v>
      </c>
      <c r="AC50" s="119" t="s">
        <v>399</v>
      </c>
    </row>
    <row r="51" spans="2:29" ht="110.25" x14ac:dyDescent="0.25">
      <c r="B51" s="207"/>
      <c r="C51" s="164"/>
      <c r="D51" s="164"/>
      <c r="E51" s="156"/>
      <c r="F51" s="156"/>
      <c r="G51" s="208"/>
      <c r="H51" s="162"/>
      <c r="I51" s="164"/>
      <c r="J51" s="164"/>
      <c r="K51" s="166"/>
      <c r="L51" s="186"/>
      <c r="M51" s="164"/>
      <c r="N51" s="164"/>
      <c r="O51" s="210"/>
      <c r="P51" s="101" t="s">
        <v>283</v>
      </c>
      <c r="Q51" s="86" t="s">
        <v>367</v>
      </c>
      <c r="R51" s="103" t="s">
        <v>237</v>
      </c>
      <c r="S51" s="104">
        <v>45301</v>
      </c>
      <c r="T51" s="104">
        <v>45643</v>
      </c>
      <c r="U51" s="101">
        <v>1</v>
      </c>
      <c r="V51" s="46"/>
      <c r="W51" s="43"/>
      <c r="X51" s="107">
        <v>0.2</v>
      </c>
      <c r="Y51" s="114" t="s">
        <v>371</v>
      </c>
      <c r="Z51" s="107">
        <v>0.66</v>
      </c>
      <c r="AA51" s="103" t="s">
        <v>389</v>
      </c>
      <c r="AB51" s="118">
        <v>1</v>
      </c>
      <c r="AC51" s="119" t="s">
        <v>400</v>
      </c>
    </row>
    <row r="52" spans="2:29" ht="157.5" x14ac:dyDescent="0.25">
      <c r="B52" s="207"/>
      <c r="C52" s="164"/>
      <c r="D52" s="164"/>
      <c r="E52" s="156"/>
      <c r="F52" s="156"/>
      <c r="G52" s="208"/>
      <c r="H52" s="162"/>
      <c r="I52" s="164"/>
      <c r="J52" s="164"/>
      <c r="K52" s="166"/>
      <c r="L52" s="186"/>
      <c r="M52" s="164"/>
      <c r="N52" s="164"/>
      <c r="O52" s="210"/>
      <c r="P52" s="101" t="s">
        <v>284</v>
      </c>
      <c r="Q52" s="86" t="s">
        <v>286</v>
      </c>
      <c r="R52" s="103" t="s">
        <v>237</v>
      </c>
      <c r="S52" s="104">
        <v>45301</v>
      </c>
      <c r="T52" s="104">
        <v>45643</v>
      </c>
      <c r="U52" s="102">
        <v>1</v>
      </c>
      <c r="V52" s="41"/>
      <c r="W52" s="43"/>
      <c r="X52" s="107">
        <v>0.2</v>
      </c>
      <c r="Y52" s="114" t="s">
        <v>373</v>
      </c>
      <c r="Z52" s="107">
        <v>0.7</v>
      </c>
      <c r="AA52" s="103" t="s">
        <v>390</v>
      </c>
      <c r="AB52" s="118">
        <v>1</v>
      </c>
      <c r="AC52" s="119" t="s">
        <v>401</v>
      </c>
    </row>
    <row r="53" spans="2:29" ht="122.25" customHeight="1" x14ac:dyDescent="0.25">
      <c r="B53" s="207"/>
      <c r="C53" s="164"/>
      <c r="D53" s="164"/>
      <c r="E53" s="156"/>
      <c r="F53" s="156"/>
      <c r="G53" s="208"/>
      <c r="H53" s="162"/>
      <c r="I53" s="164"/>
      <c r="J53" s="164"/>
      <c r="K53" s="166"/>
      <c r="L53" s="186"/>
      <c r="M53" s="164"/>
      <c r="N53" s="164"/>
      <c r="O53" s="210"/>
      <c r="P53" s="101" t="s">
        <v>285</v>
      </c>
      <c r="Q53" s="86" t="s">
        <v>287</v>
      </c>
      <c r="R53" s="103" t="s">
        <v>237</v>
      </c>
      <c r="S53" s="104">
        <v>45301</v>
      </c>
      <c r="T53" s="104">
        <v>45643</v>
      </c>
      <c r="U53" s="101">
        <v>1</v>
      </c>
      <c r="V53" s="41"/>
      <c r="W53" s="43"/>
      <c r="X53" s="107">
        <v>1</v>
      </c>
      <c r="Y53" s="114" t="s">
        <v>374</v>
      </c>
      <c r="Z53" s="107">
        <v>1</v>
      </c>
      <c r="AA53" s="103" t="s">
        <v>374</v>
      </c>
      <c r="AB53" s="107">
        <v>1</v>
      </c>
      <c r="AC53" s="227" t="s">
        <v>404</v>
      </c>
    </row>
    <row r="54" spans="2:29" ht="57.75" customHeight="1" x14ac:dyDescent="0.25">
      <c r="B54" s="207"/>
      <c r="C54" s="164"/>
      <c r="D54" s="164"/>
      <c r="E54" s="87" t="s">
        <v>128</v>
      </c>
      <c r="F54" s="91"/>
      <c r="G54" s="90"/>
      <c r="H54" s="162"/>
      <c r="I54" s="164"/>
      <c r="J54" s="164"/>
      <c r="K54" s="166"/>
      <c r="L54" s="85" t="s">
        <v>336</v>
      </c>
      <c r="M54" s="164"/>
      <c r="N54" s="164"/>
      <c r="O54" s="210"/>
      <c r="P54" s="52"/>
      <c r="Q54" s="82"/>
      <c r="R54" s="48"/>
      <c r="S54" s="49"/>
      <c r="T54" s="49"/>
      <c r="U54" s="43"/>
      <c r="V54" s="41"/>
      <c r="W54" s="43"/>
      <c r="X54" s="106"/>
      <c r="Y54" s="106"/>
      <c r="Z54" s="106"/>
      <c r="AA54" s="106"/>
      <c r="AB54" s="106"/>
      <c r="AC54" s="106"/>
    </row>
    <row r="55" spans="2:29" ht="63" x14ac:dyDescent="0.25">
      <c r="B55" s="207"/>
      <c r="C55" s="164"/>
      <c r="D55" s="164"/>
      <c r="E55" s="87" t="s">
        <v>129</v>
      </c>
      <c r="F55" s="87"/>
      <c r="G55" s="90"/>
      <c r="H55" s="162"/>
      <c r="I55" s="164"/>
      <c r="J55" s="164"/>
      <c r="K55" s="166"/>
      <c r="L55" s="85" t="s">
        <v>359</v>
      </c>
      <c r="M55" s="164"/>
      <c r="N55" s="164"/>
      <c r="O55" s="210"/>
      <c r="P55" s="52"/>
      <c r="Q55" s="50"/>
      <c r="R55" s="20"/>
      <c r="S55" s="51"/>
      <c r="T55" s="51"/>
      <c r="U55" s="52"/>
      <c r="V55" s="41"/>
      <c r="W55" s="43"/>
      <c r="X55" s="106"/>
      <c r="Y55" s="106"/>
      <c r="Z55" s="106"/>
      <c r="AA55" s="106"/>
      <c r="AB55" s="106"/>
      <c r="AC55" s="106"/>
    </row>
    <row r="56" spans="2:29" x14ac:dyDescent="0.25">
      <c r="B56" s="207"/>
      <c r="C56" s="164"/>
      <c r="D56" s="164"/>
      <c r="E56" s="156" t="s">
        <v>161</v>
      </c>
      <c r="F56" s="156" t="s">
        <v>162</v>
      </c>
      <c r="G56" s="209"/>
      <c r="H56" s="162"/>
      <c r="I56" s="164"/>
      <c r="J56" s="164"/>
      <c r="K56" s="166"/>
      <c r="L56" s="155" t="s">
        <v>202</v>
      </c>
      <c r="M56" s="164"/>
      <c r="N56" s="164"/>
      <c r="O56" s="210"/>
      <c r="P56" s="167"/>
      <c r="Q56" s="154"/>
      <c r="R56" s="154"/>
      <c r="S56" s="152"/>
      <c r="T56" s="154"/>
      <c r="U56" s="154"/>
      <c r="V56" s="165"/>
      <c r="W56" s="137"/>
      <c r="X56" s="106"/>
      <c r="Y56" s="106"/>
      <c r="Z56" s="106"/>
      <c r="AA56" s="106"/>
      <c r="AB56" s="106"/>
      <c r="AC56" s="106"/>
    </row>
    <row r="57" spans="2:29" x14ac:dyDescent="0.25">
      <c r="B57" s="207"/>
      <c r="C57" s="164"/>
      <c r="D57" s="164"/>
      <c r="E57" s="156"/>
      <c r="F57" s="156"/>
      <c r="G57" s="209"/>
      <c r="H57" s="162"/>
      <c r="I57" s="164"/>
      <c r="J57" s="164"/>
      <c r="K57" s="166"/>
      <c r="L57" s="155"/>
      <c r="M57" s="164"/>
      <c r="N57" s="164"/>
      <c r="O57" s="210"/>
      <c r="P57" s="168"/>
      <c r="Q57" s="154"/>
      <c r="R57" s="154"/>
      <c r="S57" s="152"/>
      <c r="T57" s="154"/>
      <c r="U57" s="154"/>
      <c r="V57" s="165"/>
      <c r="W57" s="137"/>
      <c r="X57" s="106"/>
      <c r="Y57" s="106"/>
      <c r="Z57" s="106"/>
      <c r="AA57" s="106"/>
      <c r="AB57" s="106"/>
      <c r="AC57" s="106"/>
    </row>
    <row r="58" spans="2:29" ht="31.5" x14ac:dyDescent="0.25">
      <c r="B58" s="207"/>
      <c r="C58" s="164"/>
      <c r="D58" s="164"/>
      <c r="E58" s="87" t="s">
        <v>334</v>
      </c>
      <c r="F58" s="87"/>
      <c r="G58" s="92"/>
      <c r="H58" s="162"/>
      <c r="I58" s="164"/>
      <c r="J58" s="164"/>
      <c r="K58" s="166"/>
      <c r="L58" s="85" t="s">
        <v>336</v>
      </c>
      <c r="M58" s="164"/>
      <c r="N58" s="164"/>
      <c r="O58" s="210"/>
      <c r="P58" s="83"/>
      <c r="Q58" s="52"/>
      <c r="R58" s="52"/>
      <c r="S58" s="51"/>
      <c r="T58" s="52"/>
      <c r="U58" s="52"/>
      <c r="V58" s="41"/>
      <c r="W58" s="43"/>
      <c r="X58" s="106"/>
      <c r="Y58" s="106"/>
      <c r="Z58" s="106"/>
      <c r="AA58" s="106"/>
      <c r="AB58" s="106"/>
      <c r="AC58" s="106"/>
    </row>
    <row r="59" spans="2:29" ht="47.25" x14ac:dyDescent="0.25">
      <c r="B59" s="207"/>
      <c r="C59" s="164"/>
      <c r="D59" s="164"/>
      <c r="E59" s="87" t="s">
        <v>211</v>
      </c>
      <c r="F59" s="87" t="s">
        <v>203</v>
      </c>
      <c r="G59" s="90" t="s">
        <v>204</v>
      </c>
      <c r="H59" s="162"/>
      <c r="I59" s="164"/>
      <c r="J59" s="164"/>
      <c r="K59" s="166"/>
      <c r="L59" s="85" t="s">
        <v>221</v>
      </c>
      <c r="M59" s="164"/>
      <c r="N59" s="164"/>
      <c r="O59" s="210"/>
      <c r="P59" s="52"/>
      <c r="Q59" s="50"/>
      <c r="R59" s="20"/>
      <c r="S59" s="51"/>
      <c r="T59" s="52"/>
      <c r="U59" s="52"/>
      <c r="V59" s="41"/>
      <c r="W59" s="43"/>
      <c r="X59" s="106"/>
      <c r="Y59" s="106"/>
      <c r="Z59" s="106"/>
      <c r="AA59" s="106"/>
      <c r="AB59" s="106"/>
      <c r="AC59" s="106"/>
    </row>
    <row r="60" spans="2:29" ht="267.75" x14ac:dyDescent="0.25">
      <c r="B60" s="207">
        <v>5</v>
      </c>
      <c r="C60" s="164" t="s">
        <v>29</v>
      </c>
      <c r="D60" s="150" t="s">
        <v>38</v>
      </c>
      <c r="E60" s="147" t="s">
        <v>158</v>
      </c>
      <c r="F60" s="147"/>
      <c r="G60" s="144"/>
      <c r="H60" s="185" t="s">
        <v>227</v>
      </c>
      <c r="I60" s="150">
        <v>2</v>
      </c>
      <c r="J60" s="150">
        <v>20</v>
      </c>
      <c r="K60" s="166" t="str">
        <f>IF(I60*J60=0," ",IF(OR(AND(I60=1,J60=5),AND(I60=1,J60=10),AND(I60=2,J60=10)),"Bajo",IF(OR(AND(I60=1,J60=20),AND(I60=2,J60=10),AND(I60=3,J60=5),AND(I60=4,J60=5),AND(I60=5,J60=5)),"Moderado",IF(OR(AND(I60=2,J60=20),AND(I60=3,J60=10),AND(I60=4,J60=10),AND(I60=5,J60=10)),"Alto",IF(OR(AND(I60=3,J60=20),AND(I60=4,J60=20),AND(I60=5,J60=20)),"Extremo","")))))</f>
        <v>Alto</v>
      </c>
      <c r="L60" s="155" t="s">
        <v>350</v>
      </c>
      <c r="M60" s="150">
        <v>1</v>
      </c>
      <c r="N60" s="150">
        <v>20</v>
      </c>
      <c r="O60" s="187" t="str">
        <f>IF(M60*N60=0," ",IF(OR(AND(M60=1,N60=5),AND(M60=1,N60=10),AND(M60=2,N60=10)),"Bajo",IF(OR(AND(M60=1,N60=20),AND(M60=2,N60=10),AND(M60=3,N60=5),AND(M60=4,N60=5),AND(M60=5,N60=5)),"Moderado",IF(OR(AND(M60=2,N60=20),AND(M60=3,N60=10),AND(M60=4,N60=10),AND(M60=5,N60=10)),"Alto",IF(OR(AND(M60=3,N60=20),AND(M60=4,N60=20),AND(M60=5,N60=20)),"Extremo","")))))</f>
        <v>Moderado</v>
      </c>
      <c r="P60" s="12" t="s">
        <v>275</v>
      </c>
      <c r="Q60" s="84" t="s">
        <v>277</v>
      </c>
      <c r="R60" s="99" t="s">
        <v>344</v>
      </c>
      <c r="S60" s="100">
        <v>45292</v>
      </c>
      <c r="T60" s="100">
        <v>45657</v>
      </c>
      <c r="U60" s="12">
        <v>1</v>
      </c>
      <c r="V60" s="41"/>
      <c r="W60" s="42"/>
      <c r="X60" s="107">
        <v>0.2</v>
      </c>
      <c r="Y60" s="114" t="s">
        <v>379</v>
      </c>
      <c r="Z60" s="113">
        <v>0.7</v>
      </c>
      <c r="AA60" s="111" t="s">
        <v>391</v>
      </c>
      <c r="AB60" s="120">
        <v>1</v>
      </c>
      <c r="AC60" s="110" t="s">
        <v>403</v>
      </c>
    </row>
    <row r="61" spans="2:29" ht="48" customHeight="1" x14ac:dyDescent="0.25">
      <c r="B61" s="207"/>
      <c r="C61" s="164"/>
      <c r="D61" s="150"/>
      <c r="E61" s="148"/>
      <c r="F61" s="148"/>
      <c r="G61" s="145"/>
      <c r="H61" s="185"/>
      <c r="I61" s="150"/>
      <c r="J61" s="150"/>
      <c r="K61" s="166"/>
      <c r="L61" s="155"/>
      <c r="M61" s="150"/>
      <c r="N61" s="150"/>
      <c r="O61" s="187"/>
      <c r="P61" s="52"/>
      <c r="Q61" s="50"/>
      <c r="R61" s="20"/>
      <c r="S61" s="51"/>
      <c r="T61" s="51"/>
      <c r="U61" s="52"/>
      <c r="V61" s="41"/>
      <c r="W61" s="42"/>
      <c r="X61" s="106"/>
      <c r="Y61" s="106"/>
      <c r="Z61" s="106"/>
      <c r="AA61" s="106"/>
      <c r="AB61" s="106"/>
      <c r="AC61" s="106"/>
    </row>
    <row r="62" spans="2:29" ht="67.5" customHeight="1" x14ac:dyDescent="0.25">
      <c r="B62" s="207"/>
      <c r="C62" s="164"/>
      <c r="D62" s="150"/>
      <c r="E62" s="149"/>
      <c r="F62" s="149"/>
      <c r="G62" s="146"/>
      <c r="H62" s="185"/>
      <c r="I62" s="150"/>
      <c r="J62" s="150"/>
      <c r="K62" s="166"/>
      <c r="L62" s="85" t="s">
        <v>238</v>
      </c>
      <c r="M62" s="150"/>
      <c r="N62" s="150"/>
      <c r="O62" s="187"/>
      <c r="P62" s="52"/>
      <c r="Q62" s="50"/>
      <c r="R62" s="20"/>
      <c r="S62" s="51"/>
      <c r="T62" s="51"/>
      <c r="U62" s="52"/>
      <c r="V62" s="41"/>
      <c r="W62" s="42"/>
      <c r="X62" s="106"/>
      <c r="Y62" s="106"/>
      <c r="Z62" s="106"/>
      <c r="AA62" s="106"/>
      <c r="AB62" s="106"/>
      <c r="AC62" s="106"/>
    </row>
    <row r="63" spans="2:29" ht="54" customHeight="1" x14ac:dyDescent="0.25">
      <c r="B63" s="207"/>
      <c r="C63" s="164"/>
      <c r="D63" s="150"/>
      <c r="E63" s="147" t="s">
        <v>45</v>
      </c>
      <c r="F63" s="87" t="s">
        <v>330</v>
      </c>
      <c r="G63" s="3"/>
      <c r="H63" s="185"/>
      <c r="I63" s="150"/>
      <c r="J63" s="150"/>
      <c r="K63" s="166" t="str">
        <f>IF(I63*J63=0," ",IF(OR(AND(I63=1,J63=5),AND(I63=1,J63=10),AND(I63=2,J63=10)),"Bajo",IF(OR(AND(I63=1,J63=20),AND(I63=2,J63=10),AND(I63=3,J63=5),AND(I63=4,J63=5),AND(I63=5,J63=5)),"Moderado",IF(OR(AND(I63=2,J63=20),AND(I63=3,J63=10),AND(I63=4,J63=10),AND(I63=5,J63=10)),"Alto",IF(OR(AND(I63=3,J63=20),AND(I63=4,J63=20),AND(I63=5,J63=20)),"Extremo","")))))</f>
        <v xml:space="preserve"> </v>
      </c>
      <c r="L63" s="85" t="s">
        <v>205</v>
      </c>
      <c r="M63" s="150"/>
      <c r="N63" s="150"/>
      <c r="O63" s="187" t="str">
        <f>IF(M63*N63=0," ",IF(OR(AND(M63=1,N63=5),AND(M63=1,N63=10),AND(M63=2,N63=10)),"Bajo",IF(OR(AND(M63=1,N63=20),AND(M63=2,N63=10),AND(M63=3,N63=5),AND(M63=4,N63=5),AND(M63=5,N63=5)),"Moderado",IF(OR(AND(M63=2,N63=20),AND(M63=3,N63=10),AND(M63=4,N63=10),AND(M63=5,N63=10)),"Alto",IF(OR(AND(M63=3,N63=20),AND(M63=4,N63=20),AND(M63=5,N63=20)),"Extremo","")))))</f>
        <v xml:space="preserve"> </v>
      </c>
      <c r="P63" s="52"/>
      <c r="Q63" s="50"/>
      <c r="R63" s="20"/>
      <c r="S63" s="51"/>
      <c r="T63" s="51"/>
      <c r="U63" s="22"/>
      <c r="V63" s="41"/>
      <c r="W63" s="43"/>
      <c r="X63" s="106"/>
      <c r="Y63" s="106"/>
      <c r="Z63" s="106"/>
      <c r="AA63" s="106"/>
      <c r="AB63" s="106"/>
      <c r="AC63" s="106"/>
    </row>
    <row r="64" spans="2:29" ht="63" x14ac:dyDescent="0.25">
      <c r="B64" s="207"/>
      <c r="C64" s="164"/>
      <c r="D64" s="150"/>
      <c r="E64" s="149"/>
      <c r="F64" s="87" t="s">
        <v>331</v>
      </c>
      <c r="G64" s="87"/>
      <c r="H64" s="185"/>
      <c r="I64" s="150"/>
      <c r="J64" s="150"/>
      <c r="K64" s="166"/>
      <c r="L64" s="85" t="s">
        <v>332</v>
      </c>
      <c r="M64" s="150"/>
      <c r="N64" s="150"/>
      <c r="O64" s="187"/>
      <c r="P64" s="52"/>
      <c r="Q64" s="50"/>
      <c r="R64" s="20"/>
      <c r="S64" s="51"/>
      <c r="T64" s="51"/>
      <c r="U64" s="22"/>
      <c r="V64" s="41"/>
      <c r="W64" s="43"/>
      <c r="X64" s="106"/>
      <c r="Y64" s="106"/>
      <c r="Z64" s="106"/>
      <c r="AA64" s="106"/>
      <c r="AB64" s="106"/>
      <c r="AC64" s="106"/>
    </row>
    <row r="65" spans="2:29" ht="94.5" x14ac:dyDescent="0.25">
      <c r="B65" s="207"/>
      <c r="C65" s="164"/>
      <c r="D65" s="150"/>
      <c r="E65" s="87" t="s">
        <v>138</v>
      </c>
      <c r="F65" s="87" t="s">
        <v>267</v>
      </c>
      <c r="G65" s="90"/>
      <c r="H65" s="185"/>
      <c r="I65" s="150"/>
      <c r="J65" s="150"/>
      <c r="K65" s="166"/>
      <c r="L65" s="155" t="s">
        <v>360</v>
      </c>
      <c r="M65" s="150"/>
      <c r="N65" s="150"/>
      <c r="O65" s="187"/>
      <c r="P65" s="12" t="s">
        <v>288</v>
      </c>
      <c r="Q65" s="86" t="s">
        <v>368</v>
      </c>
      <c r="R65" s="103" t="s">
        <v>237</v>
      </c>
      <c r="S65" s="104">
        <v>45301</v>
      </c>
      <c r="T65" s="104">
        <v>45643</v>
      </c>
      <c r="U65" s="101">
        <v>1</v>
      </c>
      <c r="V65" s="41"/>
      <c r="W65" s="42"/>
      <c r="X65" s="107">
        <v>0.2</v>
      </c>
      <c r="Y65" s="103" t="s">
        <v>375</v>
      </c>
      <c r="Z65" s="107">
        <v>0.2</v>
      </c>
      <c r="AA65" s="114" t="s">
        <v>398</v>
      </c>
      <c r="AB65" s="118">
        <v>1</v>
      </c>
      <c r="AC65" s="119" t="s">
        <v>402</v>
      </c>
    </row>
    <row r="66" spans="2:29" ht="47.25" x14ac:dyDescent="0.25">
      <c r="B66" s="207"/>
      <c r="C66" s="164"/>
      <c r="D66" s="150"/>
      <c r="E66" s="87" t="s">
        <v>154</v>
      </c>
      <c r="F66" s="87" t="s">
        <v>155</v>
      </c>
      <c r="G66" s="90"/>
      <c r="H66" s="185"/>
      <c r="I66" s="150"/>
      <c r="J66" s="150"/>
      <c r="K66" s="166"/>
      <c r="L66" s="155"/>
      <c r="M66" s="150"/>
      <c r="N66" s="150"/>
      <c r="O66" s="187"/>
      <c r="P66" s="167"/>
      <c r="Q66" s="151"/>
      <c r="R66" s="151"/>
      <c r="S66" s="152"/>
      <c r="T66" s="152"/>
      <c r="U66" s="154"/>
      <c r="V66" s="160"/>
      <c r="W66" s="137"/>
      <c r="X66" s="106"/>
      <c r="Y66" s="106"/>
      <c r="Z66" s="106"/>
      <c r="AA66" s="106"/>
      <c r="AB66" s="106"/>
      <c r="AC66" s="106"/>
    </row>
    <row r="67" spans="2:29" ht="47.25" x14ac:dyDescent="0.25">
      <c r="B67" s="207"/>
      <c r="C67" s="164"/>
      <c r="D67" s="150"/>
      <c r="E67" s="87" t="s">
        <v>206</v>
      </c>
      <c r="F67" s="87"/>
      <c r="G67" s="90"/>
      <c r="H67" s="185"/>
      <c r="I67" s="150"/>
      <c r="J67" s="150"/>
      <c r="K67" s="166"/>
      <c r="L67" s="155"/>
      <c r="M67" s="150"/>
      <c r="N67" s="150"/>
      <c r="O67" s="187"/>
      <c r="P67" s="168"/>
      <c r="Q67" s="151"/>
      <c r="R67" s="151"/>
      <c r="S67" s="152"/>
      <c r="T67" s="152"/>
      <c r="U67" s="154"/>
      <c r="V67" s="160"/>
      <c r="W67" s="137"/>
      <c r="X67" s="106"/>
      <c r="Y67" s="106"/>
      <c r="Z67" s="106"/>
      <c r="AA67" s="106"/>
      <c r="AB67" s="106"/>
      <c r="AC67" s="106"/>
    </row>
    <row r="68" spans="2:29" ht="47.25" x14ac:dyDescent="0.25">
      <c r="B68" s="207"/>
      <c r="C68" s="164"/>
      <c r="D68" s="150"/>
      <c r="E68" s="87" t="s">
        <v>207</v>
      </c>
      <c r="F68" s="87"/>
      <c r="G68" s="90"/>
      <c r="H68" s="185"/>
      <c r="I68" s="150"/>
      <c r="J68" s="150"/>
      <c r="K68" s="166"/>
      <c r="L68" s="155"/>
      <c r="M68" s="150"/>
      <c r="N68" s="150"/>
      <c r="O68" s="187"/>
      <c r="P68" s="52"/>
      <c r="Q68" s="50"/>
      <c r="R68" s="20"/>
      <c r="S68" s="51"/>
      <c r="T68" s="51"/>
      <c r="U68" s="52"/>
      <c r="V68" s="41"/>
      <c r="W68" s="42"/>
      <c r="X68" s="106"/>
      <c r="Y68" s="106"/>
      <c r="Z68" s="106"/>
      <c r="AA68" s="106"/>
      <c r="AB68" s="106"/>
      <c r="AC68" s="106"/>
    </row>
    <row r="69" spans="2:29" ht="41.25" customHeight="1" x14ac:dyDescent="0.25">
      <c r="B69" s="207"/>
      <c r="C69" s="164"/>
      <c r="D69" s="150"/>
      <c r="E69" s="87" t="s">
        <v>211</v>
      </c>
      <c r="F69" s="87" t="s">
        <v>137</v>
      </c>
      <c r="G69" s="90"/>
      <c r="H69" s="185"/>
      <c r="I69" s="150"/>
      <c r="J69" s="150"/>
      <c r="K69" s="166"/>
      <c r="L69" s="85" t="s">
        <v>222</v>
      </c>
      <c r="M69" s="150"/>
      <c r="N69" s="150"/>
      <c r="O69" s="187"/>
      <c r="P69" s="52"/>
      <c r="Q69" s="50"/>
      <c r="R69" s="20"/>
      <c r="S69" s="51"/>
      <c r="T69" s="51"/>
      <c r="U69" s="52"/>
      <c r="V69" s="40"/>
      <c r="W69" s="39"/>
      <c r="X69" s="106"/>
      <c r="Y69" s="106"/>
      <c r="Z69" s="106"/>
      <c r="AA69" s="106"/>
      <c r="AB69" s="106"/>
      <c r="AC69" s="106"/>
    </row>
    <row r="70" spans="2:29" ht="267.75" x14ac:dyDescent="0.25">
      <c r="B70" s="207">
        <v>6</v>
      </c>
      <c r="C70" s="164" t="s">
        <v>30</v>
      </c>
      <c r="D70" s="150" t="s">
        <v>31</v>
      </c>
      <c r="E70" s="147" t="s">
        <v>158</v>
      </c>
      <c r="F70" s="147"/>
      <c r="G70" s="144"/>
      <c r="H70" s="141" t="s">
        <v>227</v>
      </c>
      <c r="I70" s="150">
        <v>1</v>
      </c>
      <c r="J70" s="150">
        <v>20</v>
      </c>
      <c r="K70" s="187" t="str">
        <f>IF(I70*J70=0," ",IF(OR(AND(I70=1,J70=5),AND(I70=1,J70=10),AND(I70=2,J70=10)),"Bajo",IF(OR(AND(I70=1,J70=20),AND(I70=2,J70=10),AND(I70=3,J70=5),AND(I70=4,J70=5),AND(I70=5,J70=5)),"Moderado",IF(OR(AND(I70=2,J70=20),AND(I70=3,J70=10),AND(I70=4,J70=10),AND(I70=5,J70=10)),"Alto",IF(OR(AND(I70=3,J70=20),AND(I70=4,J70=20),AND(I70=5,J70=20)),"Extremo","")))))</f>
        <v>Moderado</v>
      </c>
      <c r="L70" s="155" t="s">
        <v>350</v>
      </c>
      <c r="M70" s="150">
        <v>1</v>
      </c>
      <c r="N70" s="150">
        <v>10</v>
      </c>
      <c r="O70" s="170" t="str">
        <f>IF(M70*N70=0," ",IF(OR(AND(M70=1,N70=5),AND(M70=1,N70=10),AND(M70=2,N70=10)),"Bajo",IF(OR(AND(M70=1,N70=20),AND(M70=2,N70=10),AND(M70=3,N70=5),AND(M70=4,N70=5),AND(M70=5,N70=5)),"Moderado",IF(OR(AND(M70=2,N70=20),AND(M70=3,N70=10),AND(M70=4,N70=10),AND(M70=5,N70=10)),"Alto",IF(OR(AND(M70=3,N70=20),AND(M70=4,N70=20),AND(M70=5,N70=20)),"Extremo","")))))</f>
        <v>Bajo</v>
      </c>
      <c r="P70" s="12" t="s">
        <v>275</v>
      </c>
      <c r="Q70" s="84" t="s">
        <v>277</v>
      </c>
      <c r="R70" s="99" t="s">
        <v>344</v>
      </c>
      <c r="S70" s="100">
        <v>45292</v>
      </c>
      <c r="T70" s="100">
        <v>45657</v>
      </c>
      <c r="U70" s="12">
        <v>1</v>
      </c>
      <c r="V70" s="41"/>
      <c r="W70" s="42"/>
      <c r="X70" s="107">
        <v>0.2</v>
      </c>
      <c r="Y70" s="103" t="s">
        <v>379</v>
      </c>
      <c r="Z70" s="113">
        <v>0.7</v>
      </c>
      <c r="AA70" s="111" t="s">
        <v>391</v>
      </c>
      <c r="AB70" s="120">
        <v>1</v>
      </c>
      <c r="AC70" s="110" t="s">
        <v>403</v>
      </c>
    </row>
    <row r="71" spans="2:29" ht="56.25" customHeight="1" x14ac:dyDescent="0.25">
      <c r="B71" s="207"/>
      <c r="C71" s="164"/>
      <c r="D71" s="150"/>
      <c r="E71" s="148"/>
      <c r="F71" s="148"/>
      <c r="G71" s="145"/>
      <c r="H71" s="142"/>
      <c r="I71" s="150"/>
      <c r="J71" s="150"/>
      <c r="K71" s="187"/>
      <c r="L71" s="155"/>
      <c r="M71" s="150"/>
      <c r="N71" s="150"/>
      <c r="O71" s="170"/>
      <c r="P71" s="52"/>
      <c r="Q71" s="50"/>
      <c r="R71" s="20"/>
      <c r="S71" s="51"/>
      <c r="T71" s="51"/>
      <c r="U71" s="52"/>
      <c r="V71" s="41"/>
      <c r="W71" s="42"/>
      <c r="X71" s="106"/>
      <c r="Y71" s="106"/>
      <c r="Z71" s="106"/>
      <c r="AA71" s="106"/>
      <c r="AB71" s="106"/>
      <c r="AC71" s="106"/>
    </row>
    <row r="72" spans="2:29" ht="80.25" customHeight="1" x14ac:dyDescent="0.25">
      <c r="B72" s="207"/>
      <c r="C72" s="164"/>
      <c r="D72" s="150"/>
      <c r="E72" s="149"/>
      <c r="F72" s="149"/>
      <c r="G72" s="146"/>
      <c r="H72" s="142"/>
      <c r="I72" s="150"/>
      <c r="J72" s="150"/>
      <c r="K72" s="187"/>
      <c r="L72" s="158" t="s">
        <v>238</v>
      </c>
      <c r="M72" s="150"/>
      <c r="N72" s="150"/>
      <c r="O72" s="170"/>
      <c r="P72" s="52"/>
      <c r="Q72" s="50"/>
      <c r="R72" s="20"/>
      <c r="S72" s="51"/>
      <c r="T72" s="51"/>
      <c r="U72" s="52"/>
      <c r="V72" s="41"/>
      <c r="W72" s="42"/>
      <c r="X72" s="106"/>
      <c r="Y72" s="106"/>
      <c r="Z72" s="106"/>
      <c r="AA72" s="106"/>
      <c r="AB72" s="106"/>
      <c r="AC72" s="106"/>
    </row>
    <row r="73" spans="2:29" ht="31.5" x14ac:dyDescent="0.25">
      <c r="B73" s="207"/>
      <c r="C73" s="164"/>
      <c r="D73" s="150"/>
      <c r="E73" s="84" t="s">
        <v>335</v>
      </c>
      <c r="F73" s="93"/>
      <c r="G73" s="94"/>
      <c r="H73" s="142"/>
      <c r="I73" s="150"/>
      <c r="J73" s="150"/>
      <c r="K73" s="187"/>
      <c r="L73" s="159"/>
      <c r="M73" s="150"/>
      <c r="N73" s="150"/>
      <c r="O73" s="170"/>
      <c r="P73" s="52"/>
      <c r="Q73" s="50"/>
      <c r="R73" s="20"/>
      <c r="S73" s="51"/>
      <c r="T73" s="51"/>
      <c r="U73" s="52"/>
      <c r="V73" s="41"/>
      <c r="W73" s="42"/>
      <c r="X73" s="106"/>
      <c r="Y73" s="106"/>
      <c r="Z73" s="106"/>
      <c r="AA73" s="106"/>
      <c r="AB73" s="106"/>
      <c r="AC73" s="106"/>
    </row>
    <row r="74" spans="2:29" ht="157.5" x14ac:dyDescent="0.25">
      <c r="B74" s="207"/>
      <c r="C74" s="164"/>
      <c r="D74" s="150"/>
      <c r="E74" s="87" t="s">
        <v>342</v>
      </c>
      <c r="F74" s="87" t="s">
        <v>49</v>
      </c>
      <c r="G74" s="88" t="s">
        <v>22</v>
      </c>
      <c r="H74" s="142"/>
      <c r="I74" s="150"/>
      <c r="J74" s="150"/>
      <c r="K74" s="187" t="str">
        <f>IF(I74*J74=0," ",IF(OR(AND(I74=1,J74=5),AND(I74=1,J74=10),AND(I74=2,J74=10)),"Bajo",IF(OR(AND(I74=1,J74=20),AND(I74=2,J74=10),AND(I74=3,J74=5),AND(I74=4,J74=5),AND(I74=5,J74=5)),"Moderado",IF(OR(AND(I74=2,J74=20),AND(I74=3,J74=10),AND(I74=4,J74=10),AND(I74=5,J74=10)),"Alto",IF(OR(AND(I74=3,J74=20),AND(I74=4,J74=20),AND(I74=5,J74=20)),"Extremo","")))))</f>
        <v xml:space="preserve"> </v>
      </c>
      <c r="L74" s="85" t="s">
        <v>361</v>
      </c>
      <c r="M74" s="150"/>
      <c r="N74" s="150"/>
      <c r="O74" s="170" t="str">
        <f>IF(M74*N74=0," ",IF(OR(AND(M74=1,N74=5),AND(M74=1,N74=10),AND(M74=2,N74=10)),"Bajo",IF(OR(AND(M74=1,N74=20),AND(M74=2,N74=10),AND(M74=3,N74=5),AND(M74=4,N74=5),AND(M74=5,N74=5)),"Moderado",IF(OR(AND(M74=2,N74=20),AND(M74=3,N74=10),AND(M74=4,N74=10),AND(M74=5,N74=10)),"Alto",IF(OR(AND(M74=3,N74=20),AND(M74=4,N74=20),AND(M74=5,N74=20)),"Extremo","")))))</f>
        <v xml:space="preserve"> </v>
      </c>
      <c r="P74" s="52"/>
      <c r="Q74" s="50"/>
      <c r="R74" s="20"/>
      <c r="S74" s="51"/>
      <c r="T74" s="52"/>
      <c r="U74" s="52"/>
      <c r="V74" s="41"/>
      <c r="W74" s="43"/>
      <c r="X74" s="106"/>
      <c r="Y74" s="106"/>
      <c r="Z74" s="106"/>
      <c r="AA74" s="106"/>
      <c r="AB74" s="106"/>
      <c r="AC74" s="106"/>
    </row>
    <row r="75" spans="2:29" ht="63" x14ac:dyDescent="0.25">
      <c r="B75" s="207"/>
      <c r="C75" s="164"/>
      <c r="D75" s="150"/>
      <c r="E75" s="95" t="s">
        <v>39</v>
      </c>
      <c r="F75" s="87" t="s">
        <v>325</v>
      </c>
      <c r="G75" s="7"/>
      <c r="H75" s="142"/>
      <c r="I75" s="150"/>
      <c r="J75" s="150"/>
      <c r="K75" s="187"/>
      <c r="L75" s="85" t="s">
        <v>238</v>
      </c>
      <c r="M75" s="150"/>
      <c r="N75" s="150"/>
      <c r="O75" s="170"/>
      <c r="P75" s="52"/>
      <c r="Q75" s="50"/>
      <c r="R75" s="20"/>
      <c r="S75" s="51"/>
      <c r="T75" s="52"/>
      <c r="U75" s="52"/>
      <c r="V75" s="41"/>
      <c r="W75" s="43"/>
      <c r="X75" s="106"/>
      <c r="Y75" s="106"/>
      <c r="Z75" s="106"/>
      <c r="AA75" s="106"/>
      <c r="AB75" s="106"/>
      <c r="AC75" s="106"/>
    </row>
    <row r="76" spans="2:29" ht="157.5" x14ac:dyDescent="0.25">
      <c r="B76" s="207"/>
      <c r="C76" s="164"/>
      <c r="D76" s="150"/>
      <c r="E76" s="87" t="s">
        <v>171</v>
      </c>
      <c r="F76" s="87" t="s">
        <v>223</v>
      </c>
      <c r="G76" s="88" t="s">
        <v>224</v>
      </c>
      <c r="H76" s="143"/>
      <c r="I76" s="150"/>
      <c r="J76" s="150"/>
      <c r="K76" s="187"/>
      <c r="L76" s="85" t="s">
        <v>362</v>
      </c>
      <c r="M76" s="150"/>
      <c r="N76" s="150"/>
      <c r="O76" s="170"/>
      <c r="P76" s="101" t="s">
        <v>289</v>
      </c>
      <c r="Q76" s="86" t="s">
        <v>369</v>
      </c>
      <c r="R76" s="103" t="s">
        <v>269</v>
      </c>
      <c r="S76" s="104">
        <v>45311</v>
      </c>
      <c r="T76" s="104">
        <v>45654</v>
      </c>
      <c r="U76" s="101">
        <v>1</v>
      </c>
      <c r="V76" s="41"/>
      <c r="W76" s="42"/>
      <c r="X76" s="40">
        <v>1</v>
      </c>
      <c r="Y76" s="111" t="s">
        <v>382</v>
      </c>
      <c r="Z76" s="40">
        <v>1</v>
      </c>
      <c r="AA76" s="111" t="s">
        <v>382</v>
      </c>
      <c r="AB76" s="40">
        <v>1</v>
      </c>
      <c r="AC76" s="111" t="s">
        <v>412</v>
      </c>
    </row>
    <row r="77" spans="2:29" ht="267.75" x14ac:dyDescent="0.25">
      <c r="B77" s="207">
        <v>7</v>
      </c>
      <c r="C77" s="164" t="s">
        <v>30</v>
      </c>
      <c r="D77" s="150" t="s">
        <v>32</v>
      </c>
      <c r="E77" s="156" t="s">
        <v>158</v>
      </c>
      <c r="F77" s="156"/>
      <c r="G77" s="156"/>
      <c r="H77" s="185" t="s">
        <v>227</v>
      </c>
      <c r="I77" s="150">
        <v>3</v>
      </c>
      <c r="J77" s="150">
        <v>10</v>
      </c>
      <c r="K77" s="166" t="str">
        <f>IF(I77*J77=0," ",IF(OR(AND(I77=1,J77=5),AND(I77=1,J77=10),AND(I77=2,J77=10)),"Bajo",IF(OR(AND(I77=1,J77=20),AND(I77=2,J77=10),AND(I77=3,J77=5),AND(I77=4,J77=5),AND(I77=5,J77=5)),"Moderado",IF(OR(AND(I77=2,J77=20),AND(I77=3,J77=10),AND(I77=4,J77=10),AND(I77=5,J77=10)),"Alto",IF(OR(AND(I77=3,J77=20),AND(I77=4,J77=20),AND(I77=5,J77=20)),"Extremo","")))))</f>
        <v>Alto</v>
      </c>
      <c r="L77" s="155" t="s">
        <v>350</v>
      </c>
      <c r="M77" s="150">
        <v>1</v>
      </c>
      <c r="N77" s="150">
        <v>10</v>
      </c>
      <c r="O77" s="170" t="str">
        <f>IF(M77*N77=0," ",IF(OR(AND(M77=1,N77=5),AND(M77=1,N77=10),AND(M77=2,N77=10)),"Bajo",IF(OR(AND(M77=1,N77=20),AND(M77=2,N77=10),AND(M77=3,N77=5),AND(M77=4,N77=5),AND(M77=5,N77=5)),"Moderado",IF(OR(AND(M77=2,N77=20),AND(M77=3,N77=10),AND(M77=4,N77=10),AND(M77=5,N77=10)),"Alto",IF(OR(AND(M77=3,N77=20),AND(M77=4,N77=20),AND(M77=5,N77=20)),"Extremo","")))))</f>
        <v>Bajo</v>
      </c>
      <c r="P77" s="12" t="s">
        <v>275</v>
      </c>
      <c r="Q77" s="84" t="s">
        <v>277</v>
      </c>
      <c r="R77" s="99" t="s">
        <v>344</v>
      </c>
      <c r="S77" s="100">
        <v>45292</v>
      </c>
      <c r="T77" s="100">
        <v>45657</v>
      </c>
      <c r="U77" s="12">
        <v>1</v>
      </c>
      <c r="V77" s="41"/>
      <c r="W77" s="42"/>
      <c r="X77" s="107">
        <v>0.2</v>
      </c>
      <c r="Y77" s="103" t="s">
        <v>379</v>
      </c>
      <c r="Z77" s="113">
        <v>0.7</v>
      </c>
      <c r="AA77" s="111" t="s">
        <v>391</v>
      </c>
      <c r="AB77" s="120">
        <v>1</v>
      </c>
      <c r="AC77" s="110" t="s">
        <v>403</v>
      </c>
    </row>
    <row r="78" spans="2:29" ht="37.5" customHeight="1" x14ac:dyDescent="0.25">
      <c r="B78" s="207"/>
      <c r="C78" s="164"/>
      <c r="D78" s="150"/>
      <c r="E78" s="157"/>
      <c r="F78" s="157"/>
      <c r="G78" s="157"/>
      <c r="H78" s="185"/>
      <c r="I78" s="150"/>
      <c r="J78" s="150"/>
      <c r="K78" s="166"/>
      <c r="L78" s="155"/>
      <c r="M78" s="150"/>
      <c r="N78" s="150"/>
      <c r="O78" s="170"/>
      <c r="P78" s="52"/>
      <c r="Q78" s="50"/>
      <c r="R78" s="20"/>
      <c r="S78" s="51"/>
      <c r="T78" s="51"/>
      <c r="U78" s="52"/>
      <c r="V78" s="41"/>
      <c r="W78" s="42"/>
      <c r="X78" s="106"/>
      <c r="Y78" s="106"/>
      <c r="Z78" s="106"/>
      <c r="AA78" s="106"/>
      <c r="AB78" s="106"/>
      <c r="AC78" s="106"/>
    </row>
    <row r="79" spans="2:29" ht="31.5" x14ac:dyDescent="0.25">
      <c r="B79" s="207"/>
      <c r="C79" s="164"/>
      <c r="D79" s="150"/>
      <c r="E79" s="84" t="s">
        <v>335</v>
      </c>
      <c r="F79" s="96"/>
      <c r="G79" s="96"/>
      <c r="H79" s="185"/>
      <c r="I79" s="150"/>
      <c r="J79" s="150"/>
      <c r="K79" s="166"/>
      <c r="L79" s="158" t="s">
        <v>238</v>
      </c>
      <c r="M79" s="150"/>
      <c r="N79" s="150"/>
      <c r="O79" s="170"/>
      <c r="P79" s="52"/>
      <c r="Q79" s="50"/>
      <c r="R79" s="20"/>
      <c r="S79" s="51"/>
      <c r="T79" s="51"/>
      <c r="U79" s="52"/>
      <c r="V79" s="41"/>
      <c r="W79" s="42"/>
      <c r="X79" s="106"/>
      <c r="Y79" s="106"/>
      <c r="Z79" s="106"/>
      <c r="AA79" s="106"/>
      <c r="AB79" s="106"/>
      <c r="AC79" s="106"/>
    </row>
    <row r="80" spans="2:29" ht="70.5" customHeight="1" x14ac:dyDescent="0.25">
      <c r="B80" s="207"/>
      <c r="C80" s="164"/>
      <c r="D80" s="150"/>
      <c r="E80" s="141" t="s">
        <v>39</v>
      </c>
      <c r="F80" s="141" t="s">
        <v>325</v>
      </c>
      <c r="G80" s="138"/>
      <c r="H80" s="185"/>
      <c r="I80" s="150"/>
      <c r="J80" s="150"/>
      <c r="K80" s="166"/>
      <c r="L80" s="159"/>
      <c r="M80" s="150"/>
      <c r="N80" s="150"/>
      <c r="O80" s="170"/>
      <c r="P80" s="52"/>
      <c r="Q80" s="50"/>
      <c r="R80" s="20"/>
      <c r="S80" s="51"/>
      <c r="T80" s="51"/>
      <c r="U80" s="52"/>
      <c r="V80" s="41"/>
      <c r="W80" s="42"/>
      <c r="X80" s="106"/>
      <c r="Y80" s="106"/>
      <c r="Z80" s="106"/>
      <c r="AA80" s="106"/>
      <c r="AB80" s="106"/>
      <c r="AC80" s="106"/>
    </row>
    <row r="81" spans="2:29" ht="141" customHeight="1" x14ac:dyDescent="0.25">
      <c r="B81" s="207"/>
      <c r="C81" s="164"/>
      <c r="D81" s="150"/>
      <c r="E81" s="142"/>
      <c r="F81" s="142"/>
      <c r="G81" s="139"/>
      <c r="H81" s="185"/>
      <c r="I81" s="150"/>
      <c r="J81" s="150"/>
      <c r="K81" s="166" t="str">
        <f>IF(I81*J81=0," ",IF(OR(AND(I81=1,J81=5),AND(I81=1,J81=10),AND(I81=2,J81=10)),"Bajo",IF(OR(AND(I81=1,J81=20),AND(I81=2,J81=10),AND(I81=3,J81=5),AND(I81=4,J81=5),AND(I81=5,J81=5)),"Moderado",IF(OR(AND(I81=2,J81=20),AND(I81=3,J81=10),AND(I81=4,J81=10),AND(I81=5,J81=10)),"Alto",IF(OR(AND(I81=3,J81=20),AND(I81=4,J81=20),AND(I81=5,J81=20)),"Extremo","")))))</f>
        <v xml:space="preserve"> </v>
      </c>
      <c r="L81" s="155" t="s">
        <v>363</v>
      </c>
      <c r="M81" s="150"/>
      <c r="N81" s="150"/>
      <c r="O81" s="170" t="str">
        <f>IF(M81*N81=0," ",IF(OR(AND(M81=1,N81=5),AND(M81=1,N81=10),AND(M81=2,N81=10)),"Bajo",IF(OR(AND(M81=1,N81=20),AND(M81=2,N81=10),AND(M81=3,N81=5),AND(M81=4,N81=5),AND(M81=5,N81=5)),"Moderado",IF(OR(AND(M81=2,N81=20),AND(M81=3,N81=10),AND(M81=4,N81=10),AND(M81=5,N81=10)),"Alto",IF(OR(AND(M81=3,N81=20),AND(M81=4,N81=20),AND(M81=5,N81=20)),"Extremo","")))))</f>
        <v xml:space="preserve"> </v>
      </c>
      <c r="P81" s="134" t="s">
        <v>290</v>
      </c>
      <c r="Q81" s="162" t="s">
        <v>291</v>
      </c>
      <c r="R81" s="162" t="s">
        <v>269</v>
      </c>
      <c r="S81" s="163">
        <v>45311</v>
      </c>
      <c r="T81" s="163">
        <v>45654</v>
      </c>
      <c r="U81" s="164">
        <v>1</v>
      </c>
      <c r="V81" s="165"/>
      <c r="W81" s="137"/>
      <c r="X81" s="132">
        <v>0.5</v>
      </c>
      <c r="Y81" s="133" t="s">
        <v>383</v>
      </c>
      <c r="Z81" s="132">
        <v>0.8</v>
      </c>
      <c r="AA81" s="133" t="s">
        <v>393</v>
      </c>
      <c r="AB81" s="132">
        <v>1</v>
      </c>
      <c r="AC81" s="133" t="s">
        <v>406</v>
      </c>
    </row>
    <row r="82" spans="2:29" ht="105.75" customHeight="1" x14ac:dyDescent="0.25">
      <c r="B82" s="207"/>
      <c r="C82" s="164"/>
      <c r="D82" s="150"/>
      <c r="E82" s="143"/>
      <c r="F82" s="143"/>
      <c r="G82" s="140"/>
      <c r="H82" s="185"/>
      <c r="I82" s="150"/>
      <c r="J82" s="150"/>
      <c r="K82" s="166"/>
      <c r="L82" s="155"/>
      <c r="M82" s="150"/>
      <c r="N82" s="150"/>
      <c r="O82" s="170"/>
      <c r="P82" s="135"/>
      <c r="Q82" s="162"/>
      <c r="R82" s="162"/>
      <c r="S82" s="163"/>
      <c r="T82" s="163"/>
      <c r="U82" s="164"/>
      <c r="V82" s="165"/>
      <c r="W82" s="137"/>
      <c r="X82" s="132"/>
      <c r="Y82" s="133"/>
      <c r="Z82" s="132"/>
      <c r="AA82" s="133"/>
      <c r="AB82" s="132"/>
      <c r="AC82" s="133"/>
    </row>
    <row r="83" spans="2:29" ht="94.5" x14ac:dyDescent="0.25">
      <c r="B83" s="207"/>
      <c r="C83" s="164"/>
      <c r="D83" s="150"/>
      <c r="E83" s="84" t="s">
        <v>214</v>
      </c>
      <c r="F83" s="84" t="s">
        <v>189</v>
      </c>
      <c r="G83" s="88" t="s">
        <v>175</v>
      </c>
      <c r="H83" s="185"/>
      <c r="I83" s="150"/>
      <c r="J83" s="150"/>
      <c r="K83" s="166"/>
      <c r="L83" s="85" t="s">
        <v>364</v>
      </c>
      <c r="M83" s="150"/>
      <c r="N83" s="150"/>
      <c r="O83" s="170"/>
      <c r="P83" s="101" t="s">
        <v>293</v>
      </c>
      <c r="Q83" s="86" t="s">
        <v>292</v>
      </c>
      <c r="R83" s="103" t="s">
        <v>269</v>
      </c>
      <c r="S83" s="104">
        <v>45311</v>
      </c>
      <c r="T83" s="104">
        <v>45654</v>
      </c>
      <c r="U83" s="101">
        <v>4</v>
      </c>
      <c r="V83" s="41"/>
      <c r="W83" s="42"/>
      <c r="X83" s="107">
        <v>0.3</v>
      </c>
      <c r="Y83" s="103" t="s">
        <v>384</v>
      </c>
      <c r="Z83" s="113">
        <v>0.6</v>
      </c>
      <c r="AA83" s="111" t="s">
        <v>392</v>
      </c>
      <c r="AB83" s="113">
        <v>0.92</v>
      </c>
      <c r="AC83" s="111" t="s">
        <v>405</v>
      </c>
    </row>
    <row r="84" spans="2:29" ht="47.25" x14ac:dyDescent="0.25">
      <c r="B84" s="207"/>
      <c r="C84" s="164"/>
      <c r="D84" s="150"/>
      <c r="E84" s="84" t="s">
        <v>172</v>
      </c>
      <c r="F84" s="87" t="s">
        <v>176</v>
      </c>
      <c r="G84" s="88"/>
      <c r="H84" s="185"/>
      <c r="I84" s="150"/>
      <c r="J84" s="150"/>
      <c r="K84" s="166"/>
      <c r="L84" s="85" t="s">
        <v>225</v>
      </c>
      <c r="M84" s="150"/>
      <c r="N84" s="150"/>
      <c r="O84" s="170"/>
      <c r="P84" s="52"/>
      <c r="Q84" s="50"/>
      <c r="R84" s="20"/>
      <c r="S84" s="51"/>
      <c r="T84" s="51"/>
      <c r="U84" s="52"/>
      <c r="V84" s="41"/>
      <c r="W84" s="42"/>
      <c r="X84" s="106"/>
      <c r="Y84" s="106"/>
      <c r="Z84" s="106"/>
      <c r="AA84" s="106"/>
      <c r="AB84" s="106"/>
      <c r="AC84" s="106"/>
    </row>
    <row r="85" spans="2:29" ht="60" customHeight="1" x14ac:dyDescent="0.25">
      <c r="B85" s="207"/>
      <c r="C85" s="164"/>
      <c r="D85" s="150"/>
      <c r="E85" s="84" t="s">
        <v>48</v>
      </c>
      <c r="F85" s="87" t="s">
        <v>210</v>
      </c>
      <c r="G85" s="97"/>
      <c r="H85" s="185"/>
      <c r="I85" s="150"/>
      <c r="J85" s="150"/>
      <c r="K85" s="166"/>
      <c r="L85" s="85" t="s">
        <v>365</v>
      </c>
      <c r="M85" s="150"/>
      <c r="N85" s="150"/>
      <c r="O85" s="170"/>
      <c r="P85" s="52"/>
      <c r="Q85" s="50"/>
      <c r="R85" s="20"/>
      <c r="S85" s="51"/>
      <c r="T85" s="51"/>
      <c r="U85" s="52"/>
      <c r="V85" s="41"/>
      <c r="W85" s="42"/>
      <c r="X85" s="106"/>
      <c r="Y85" s="106"/>
      <c r="Z85" s="106"/>
      <c r="AA85" s="106"/>
      <c r="AB85" s="106"/>
      <c r="AC85" s="106"/>
    </row>
    <row r="86" spans="2:29" x14ac:dyDescent="0.25">
      <c r="F86" s="33"/>
    </row>
    <row r="87" spans="2:29" x14ac:dyDescent="0.25">
      <c r="D87" s="182" t="s">
        <v>233</v>
      </c>
      <c r="E87" s="182"/>
      <c r="F87" s="182"/>
      <c r="G87" s="31"/>
      <c r="H87" s="153" t="s">
        <v>234</v>
      </c>
      <c r="I87" s="153"/>
      <c r="J87" s="153"/>
      <c r="K87" s="153"/>
      <c r="X87" s="1"/>
    </row>
    <row r="88" spans="2:29" x14ac:dyDescent="0.2">
      <c r="D88" s="171" t="s">
        <v>274</v>
      </c>
      <c r="E88" s="171"/>
      <c r="F88" s="171"/>
      <c r="G88" s="31"/>
      <c r="H88" s="169" t="s">
        <v>271</v>
      </c>
      <c r="I88" s="169"/>
      <c r="J88" s="169"/>
      <c r="K88" s="169"/>
      <c r="L88" s="180" t="s">
        <v>377</v>
      </c>
      <c r="M88" s="180"/>
      <c r="N88" s="180"/>
      <c r="O88" s="180"/>
      <c r="P88" s="108">
        <f>COUNTA(P8:P83)</f>
        <v>18</v>
      </c>
      <c r="R88" s="180" t="s">
        <v>378</v>
      </c>
      <c r="S88" s="180"/>
      <c r="T88" s="180"/>
      <c r="U88" s="180"/>
      <c r="V88" s="109" t="e">
        <f>AVERAGE(V16:V85)</f>
        <v>#DIV/0!</v>
      </c>
      <c r="X88" s="116">
        <f>AVERAGE(X8:X83)</f>
        <v>0.35555555555555562</v>
      </c>
      <c r="Z88" s="117">
        <f>AVERAGE(Z8:Z83)</f>
        <v>0.73666666666666658</v>
      </c>
      <c r="AB88" s="229">
        <f>AVERAGE(AB8:AB85)</f>
        <v>0.99555555555555564</v>
      </c>
    </row>
    <row r="89" spans="2:29" x14ac:dyDescent="0.2">
      <c r="C89" s="26"/>
      <c r="D89" s="161" t="s">
        <v>232</v>
      </c>
      <c r="E89" s="161"/>
      <c r="F89" s="161"/>
      <c r="G89" s="31"/>
      <c r="H89" s="161" t="s">
        <v>272</v>
      </c>
      <c r="I89" s="161"/>
      <c r="J89" s="161"/>
      <c r="K89" s="161"/>
    </row>
    <row r="90" spans="2:29" x14ac:dyDescent="0.2">
      <c r="C90" s="26"/>
      <c r="D90" s="184"/>
      <c r="E90" s="184"/>
      <c r="F90" s="32"/>
      <c r="G90" s="31"/>
      <c r="H90" s="34"/>
      <c r="I90" s="31"/>
      <c r="J90" s="31"/>
      <c r="K90" s="37"/>
    </row>
    <row r="91" spans="2:29" x14ac:dyDescent="0.25">
      <c r="D91" s="183" t="s">
        <v>231</v>
      </c>
      <c r="E91" s="183"/>
      <c r="F91" s="183"/>
      <c r="G91" s="31"/>
      <c r="H91" s="153" t="s">
        <v>235</v>
      </c>
      <c r="I91" s="153"/>
      <c r="J91" s="153"/>
      <c r="K91" s="153"/>
    </row>
    <row r="92" spans="2:29" ht="33" customHeight="1" x14ac:dyDescent="0.2">
      <c r="D92" s="181" t="s">
        <v>324</v>
      </c>
      <c r="E92" s="181"/>
      <c r="F92" s="181"/>
      <c r="G92" s="31"/>
      <c r="H92" s="169" t="s">
        <v>270</v>
      </c>
      <c r="I92" s="169"/>
      <c r="J92" s="169"/>
      <c r="K92" s="169"/>
    </row>
    <row r="93" spans="2:29" ht="25.5" customHeight="1" x14ac:dyDescent="0.25">
      <c r="D93" s="136"/>
      <c r="E93" s="136"/>
      <c r="F93" s="136"/>
      <c r="H93" s="161" t="s">
        <v>273</v>
      </c>
      <c r="I93" s="161"/>
      <c r="J93" s="161"/>
      <c r="K93" s="161"/>
    </row>
  </sheetData>
  <autoFilter ref="P5:AC85" xr:uid="{00000000-0001-0000-0100-000000000000}">
    <filterColumn colId="0" showButton="0"/>
    <filterColumn colId="8" showButton="0"/>
    <filterColumn colId="10" showButton="0"/>
    <filterColumn colId="12" showButton="0"/>
  </autoFilter>
  <mergeCells count="236">
    <mergeCell ref="S17:S18"/>
    <mergeCell ref="R17:R18"/>
    <mergeCell ref="U17:U18"/>
    <mergeCell ref="O8:O22"/>
    <mergeCell ref="O23:O31"/>
    <mergeCell ref="O32:O40"/>
    <mergeCell ref="X81:X82"/>
    <mergeCell ref="Y81:Y82"/>
    <mergeCell ref="X44:X45"/>
    <mergeCell ref="Y44:Y45"/>
    <mergeCell ref="S44:S45"/>
    <mergeCell ref="Q56:Q57"/>
    <mergeCell ref="T56:T57"/>
    <mergeCell ref="U56:U57"/>
    <mergeCell ref="T44:T45"/>
    <mergeCell ref="U44:U45"/>
    <mergeCell ref="R56:R57"/>
    <mergeCell ref="S56:S57"/>
    <mergeCell ref="K23:K31"/>
    <mergeCell ref="K32:K40"/>
    <mergeCell ref="J70:J76"/>
    <mergeCell ref="I60:I69"/>
    <mergeCell ref="F60:F62"/>
    <mergeCell ref="E77:E78"/>
    <mergeCell ref="H77:H85"/>
    <mergeCell ref="X15:X16"/>
    <mergeCell ref="N8:N22"/>
    <mergeCell ref="N32:N40"/>
    <mergeCell ref="N41:N59"/>
    <mergeCell ref="E50:E53"/>
    <mergeCell ref="E56:E57"/>
    <mergeCell ref="E32:E33"/>
    <mergeCell ref="L41:L42"/>
    <mergeCell ref="H41:H59"/>
    <mergeCell ref="Q17:Q18"/>
    <mergeCell ref="Q44:Q45"/>
    <mergeCell ref="R44:R45"/>
    <mergeCell ref="W15:W16"/>
    <mergeCell ref="P15:P16"/>
    <mergeCell ref="P17:P18"/>
    <mergeCell ref="Q15:Q16"/>
    <mergeCell ref="W56:W57"/>
    <mergeCell ref="I32:I40"/>
    <mergeCell ref="F50:F53"/>
    <mergeCell ref="E44:E45"/>
    <mergeCell ref="J60:J69"/>
    <mergeCell ref="L65:L68"/>
    <mergeCell ref="H60:H69"/>
    <mergeCell ref="P56:P57"/>
    <mergeCell ref="E60:E62"/>
    <mergeCell ref="G50:G53"/>
    <mergeCell ref="F56:F57"/>
    <mergeCell ref="M60:M69"/>
    <mergeCell ref="E63:E64"/>
    <mergeCell ref="G56:G57"/>
    <mergeCell ref="G60:G62"/>
    <mergeCell ref="O41:O59"/>
    <mergeCell ref="P44:P45"/>
    <mergeCell ref="O60:O69"/>
    <mergeCell ref="B23:B31"/>
    <mergeCell ref="D23:D31"/>
    <mergeCell ref="D32:D40"/>
    <mergeCell ref="G41:G43"/>
    <mergeCell ref="F41:F43"/>
    <mergeCell ref="E41:E43"/>
    <mergeCell ref="G34:G35"/>
    <mergeCell ref="F34:F35"/>
    <mergeCell ref="E34:E35"/>
    <mergeCell ref="G23:G25"/>
    <mergeCell ref="F23:F25"/>
    <mergeCell ref="E23:E25"/>
    <mergeCell ref="G32:G33"/>
    <mergeCell ref="F32:F33"/>
    <mergeCell ref="G36:G37"/>
    <mergeCell ref="C23:C31"/>
    <mergeCell ref="C32:C40"/>
    <mergeCell ref="E30:E31"/>
    <mergeCell ref="B32:B40"/>
    <mergeCell ref="B77:B85"/>
    <mergeCell ref="D77:D85"/>
    <mergeCell ref="B60:B69"/>
    <mergeCell ref="B41:B59"/>
    <mergeCell ref="C41:C59"/>
    <mergeCell ref="D41:D59"/>
    <mergeCell ref="D60:D69"/>
    <mergeCell ref="B70:B76"/>
    <mergeCell ref="D70:D76"/>
    <mergeCell ref="C60:C69"/>
    <mergeCell ref="C70:C76"/>
    <mergeCell ref="C77:C85"/>
    <mergeCell ref="B2:W2"/>
    <mergeCell ref="B3:W3"/>
    <mergeCell ref="I5:K5"/>
    <mergeCell ref="B5:B7"/>
    <mergeCell ref="C5:C7"/>
    <mergeCell ref="D5:D7"/>
    <mergeCell ref="E5:G7"/>
    <mergeCell ref="U5:U7"/>
    <mergeCell ref="H5:H7"/>
    <mergeCell ref="L5:O5"/>
    <mergeCell ref="M6:O6"/>
    <mergeCell ref="B4:G4"/>
    <mergeCell ref="H4:O4"/>
    <mergeCell ref="R5:R7"/>
    <mergeCell ref="S5:S7"/>
    <mergeCell ref="T5:T7"/>
    <mergeCell ref="L6:L7"/>
    <mergeCell ref="V5:V7"/>
    <mergeCell ref="I6:K6"/>
    <mergeCell ref="P5:Q7"/>
    <mergeCell ref="P4:V4"/>
    <mergeCell ref="W5:W7"/>
    <mergeCell ref="B8:B22"/>
    <mergeCell ref="D8:D22"/>
    <mergeCell ref="C8:C22"/>
    <mergeCell ref="E17:E18"/>
    <mergeCell ref="H8:H22"/>
    <mergeCell ref="I8:I22"/>
    <mergeCell ref="F8:F9"/>
    <mergeCell ref="G8:G9"/>
    <mergeCell ref="L15:L16"/>
    <mergeCell ref="E8:E9"/>
    <mergeCell ref="E15:E16"/>
    <mergeCell ref="G12:G13"/>
    <mergeCell ref="F12:F13"/>
    <mergeCell ref="E12:E13"/>
    <mergeCell ref="J8:J22"/>
    <mergeCell ref="G15:G16"/>
    <mergeCell ref="F15:F16"/>
    <mergeCell ref="K8:K22"/>
    <mergeCell ref="L8:L9"/>
    <mergeCell ref="L10:L11"/>
    <mergeCell ref="D92:F92"/>
    <mergeCell ref="H89:K89"/>
    <mergeCell ref="D87:F87"/>
    <mergeCell ref="D91:F91"/>
    <mergeCell ref="D90:E90"/>
    <mergeCell ref="E36:E37"/>
    <mergeCell ref="L23:L24"/>
    <mergeCell ref="J41:J59"/>
    <mergeCell ref="J23:J31"/>
    <mergeCell ref="H23:H31"/>
    <mergeCell ref="L56:L57"/>
    <mergeCell ref="L32:L33"/>
    <mergeCell ref="H32:H40"/>
    <mergeCell ref="I41:I59"/>
    <mergeCell ref="L44:L45"/>
    <mergeCell ref="L50:L53"/>
    <mergeCell ref="K41:K59"/>
    <mergeCell ref="I23:I31"/>
    <mergeCell ref="J32:J40"/>
    <mergeCell ref="L30:L31"/>
    <mergeCell ref="H70:H76"/>
    <mergeCell ref="F77:F78"/>
    <mergeCell ref="K70:K76"/>
    <mergeCell ref="I70:I76"/>
    <mergeCell ref="M23:M31"/>
    <mergeCell ref="M32:M40"/>
    <mergeCell ref="M41:M59"/>
    <mergeCell ref="M8:M22"/>
    <mergeCell ref="W81:W82"/>
    <mergeCell ref="D89:F89"/>
    <mergeCell ref="D88:F88"/>
    <mergeCell ref="H88:K88"/>
    <mergeCell ref="P81:P82"/>
    <mergeCell ref="O77:O85"/>
    <mergeCell ref="R15:R16"/>
    <mergeCell ref="S15:S16"/>
    <mergeCell ref="T15:T16"/>
    <mergeCell ref="U15:U16"/>
    <mergeCell ref="V15:V16"/>
    <mergeCell ref="V17:V18"/>
    <mergeCell ref="W17:W18"/>
    <mergeCell ref="V44:V45"/>
    <mergeCell ref="W44:W45"/>
    <mergeCell ref="V56:V57"/>
    <mergeCell ref="T17:T18"/>
    <mergeCell ref="L88:O88"/>
    <mergeCell ref="R88:U88"/>
    <mergeCell ref="N23:N31"/>
    <mergeCell ref="H93:K93"/>
    <mergeCell ref="L81:L82"/>
    <mergeCell ref="Q81:Q82"/>
    <mergeCell ref="R81:R82"/>
    <mergeCell ref="S81:S82"/>
    <mergeCell ref="T81:T82"/>
    <mergeCell ref="U81:U82"/>
    <mergeCell ref="V81:V82"/>
    <mergeCell ref="L60:L61"/>
    <mergeCell ref="K60:K69"/>
    <mergeCell ref="P66:P67"/>
    <mergeCell ref="N60:N69"/>
    <mergeCell ref="L70:L71"/>
    <mergeCell ref="H92:K92"/>
    <mergeCell ref="M70:M76"/>
    <mergeCell ref="O70:O76"/>
    <mergeCell ref="K77:K85"/>
    <mergeCell ref="I77:I85"/>
    <mergeCell ref="J77:J85"/>
    <mergeCell ref="X5:Y6"/>
    <mergeCell ref="D93:F93"/>
    <mergeCell ref="W66:W67"/>
    <mergeCell ref="G80:G82"/>
    <mergeCell ref="F80:F82"/>
    <mergeCell ref="E80:E82"/>
    <mergeCell ref="G70:G72"/>
    <mergeCell ref="F70:F72"/>
    <mergeCell ref="E70:E72"/>
    <mergeCell ref="M77:M85"/>
    <mergeCell ref="N77:N85"/>
    <mergeCell ref="N70:N76"/>
    <mergeCell ref="Q66:Q67"/>
    <mergeCell ref="R66:R67"/>
    <mergeCell ref="S66:S67"/>
    <mergeCell ref="T66:T67"/>
    <mergeCell ref="H87:K87"/>
    <mergeCell ref="H91:K91"/>
    <mergeCell ref="U66:U67"/>
    <mergeCell ref="L77:L78"/>
    <mergeCell ref="G77:G78"/>
    <mergeCell ref="L79:L80"/>
    <mergeCell ref="L72:L73"/>
    <mergeCell ref="V66:V67"/>
    <mergeCell ref="Z5:AA6"/>
    <mergeCell ref="Z15:Z16"/>
    <mergeCell ref="AA15:AA16"/>
    <mergeCell ref="Z44:Z45"/>
    <mergeCell ref="AB44:AB45"/>
    <mergeCell ref="Z81:Z82"/>
    <mergeCell ref="AA81:AA82"/>
    <mergeCell ref="AB5:AC6"/>
    <mergeCell ref="AB15:AB16"/>
    <mergeCell ref="AC15:AC16"/>
    <mergeCell ref="AC44:AC45"/>
    <mergeCell ref="AB81:AB82"/>
    <mergeCell ref="AC81:AC82"/>
  </mergeCells>
  <printOptions horizontalCentered="1" verticalCentered="1"/>
  <pageMargins left="0.7" right="0.7" top="0.75" bottom="0.75" header="0.3" footer="0.3"/>
  <pageSetup paperSize="145" scale="43" orientation="portrait" r:id="rId1"/>
  <rowBreaks count="1" manualBreakCount="1">
    <brk id="59"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topLeftCell="A9" zoomScale="145" zoomScaleNormal="145" workbookViewId="0">
      <selection activeCell="D13" sqref="D13"/>
    </sheetView>
  </sheetViews>
  <sheetFormatPr baseColWidth="10" defaultRowHeight="15" x14ac:dyDescent="0.25"/>
  <cols>
    <col min="1" max="1" width="12.5703125" style="57" bestFit="1" customWidth="1"/>
    <col min="2" max="2" width="13.140625" style="57" bestFit="1" customWidth="1"/>
    <col min="3" max="3" width="63.42578125" style="58" customWidth="1"/>
    <col min="4" max="4" width="43.28515625" style="17" customWidth="1"/>
    <col min="5" max="16384" width="11.42578125" style="17"/>
  </cols>
  <sheetData>
    <row r="1" spans="1:4" ht="22.5" customHeight="1" x14ac:dyDescent="0.25">
      <c r="A1" s="217" t="s">
        <v>242</v>
      </c>
      <c r="B1" s="218"/>
      <c r="C1" s="218"/>
      <c r="D1" s="218"/>
    </row>
    <row r="2" spans="1:4" ht="33.75" customHeight="1" x14ac:dyDescent="0.25">
      <c r="A2" s="55" t="s">
        <v>241</v>
      </c>
      <c r="B2" s="55" t="s">
        <v>243</v>
      </c>
      <c r="C2" s="55" t="s">
        <v>244</v>
      </c>
      <c r="D2" s="56" t="s">
        <v>263</v>
      </c>
    </row>
    <row r="3" spans="1:4" ht="33.75" customHeight="1" x14ac:dyDescent="0.25">
      <c r="A3" s="59" t="s">
        <v>250</v>
      </c>
      <c r="B3" s="59" t="s">
        <v>247</v>
      </c>
      <c r="C3" s="60" t="s">
        <v>262</v>
      </c>
      <c r="D3" s="62" t="s">
        <v>260</v>
      </c>
    </row>
    <row r="4" spans="1:4" ht="33.75" customHeight="1" x14ac:dyDescent="0.25">
      <c r="A4" s="59" t="s">
        <v>258</v>
      </c>
      <c r="B4" s="59" t="s">
        <v>247</v>
      </c>
      <c r="C4" s="60" t="s">
        <v>252</v>
      </c>
      <c r="D4" s="62" t="s">
        <v>260</v>
      </c>
    </row>
    <row r="5" spans="1:4" ht="33.75" customHeight="1" x14ac:dyDescent="0.25">
      <c r="A5" s="59" t="s">
        <v>251</v>
      </c>
      <c r="B5" s="59" t="s">
        <v>248</v>
      </c>
      <c r="C5" s="60" t="s">
        <v>257</v>
      </c>
      <c r="D5" s="62" t="s">
        <v>261</v>
      </c>
    </row>
    <row r="6" spans="1:4" ht="33.75" customHeight="1" x14ac:dyDescent="0.25">
      <c r="A6" s="59" t="s">
        <v>256</v>
      </c>
      <c r="B6" s="59" t="s">
        <v>247</v>
      </c>
      <c r="C6" s="60" t="s">
        <v>253</v>
      </c>
      <c r="D6" s="62" t="s">
        <v>260</v>
      </c>
    </row>
    <row r="7" spans="1:4" ht="33.75" customHeight="1" x14ac:dyDescent="0.25">
      <c r="A7" s="59" t="s">
        <v>255</v>
      </c>
      <c r="B7" s="59" t="s">
        <v>248</v>
      </c>
      <c r="C7" s="60" t="s">
        <v>257</v>
      </c>
      <c r="D7" s="62" t="s">
        <v>261</v>
      </c>
    </row>
    <row r="8" spans="1:4" ht="33.75" customHeight="1" x14ac:dyDescent="0.25">
      <c r="A8" s="59" t="s">
        <v>259</v>
      </c>
      <c r="B8" s="59" t="s">
        <v>247</v>
      </c>
      <c r="C8" s="60" t="s">
        <v>254</v>
      </c>
      <c r="D8" s="62" t="s">
        <v>260</v>
      </c>
    </row>
    <row r="9" spans="1:4" s="63" customFormat="1" ht="34.5" customHeight="1" x14ac:dyDescent="0.25">
      <c r="A9" s="59" t="s">
        <v>245</v>
      </c>
      <c r="B9" s="59" t="s">
        <v>247</v>
      </c>
      <c r="C9" s="60" t="s">
        <v>249</v>
      </c>
      <c r="D9" s="62" t="s">
        <v>260</v>
      </c>
    </row>
    <row r="10" spans="1:4" s="63" customFormat="1" ht="50.25" customHeight="1" x14ac:dyDescent="0.25">
      <c r="A10" s="59" t="s">
        <v>246</v>
      </c>
      <c r="B10" s="59" t="s">
        <v>248</v>
      </c>
      <c r="C10" s="65" t="s">
        <v>265</v>
      </c>
      <c r="D10" s="62" t="s">
        <v>261</v>
      </c>
    </row>
    <row r="11" spans="1:4" s="63" customFormat="1" ht="33.75" x14ac:dyDescent="0.25">
      <c r="A11" s="66">
        <v>44951</v>
      </c>
      <c r="B11" s="59" t="s">
        <v>247</v>
      </c>
      <c r="C11" s="60" t="s">
        <v>294</v>
      </c>
      <c r="D11" s="62" t="s">
        <v>260</v>
      </c>
    </row>
    <row r="12" spans="1:4" s="63" customFormat="1" ht="22.5" x14ac:dyDescent="0.25">
      <c r="A12" s="66">
        <v>45238</v>
      </c>
      <c r="B12" s="59" t="s">
        <v>248</v>
      </c>
      <c r="C12" s="60" t="s">
        <v>337</v>
      </c>
      <c r="D12" s="62" t="s">
        <v>261</v>
      </c>
    </row>
    <row r="13" spans="1:4" s="63" customFormat="1" ht="33.75" x14ac:dyDescent="0.25">
      <c r="A13" s="105">
        <v>45317</v>
      </c>
      <c r="B13" s="59" t="s">
        <v>247</v>
      </c>
      <c r="C13" s="60" t="s">
        <v>294</v>
      </c>
      <c r="D13" s="62" t="s">
        <v>260</v>
      </c>
    </row>
    <row r="14" spans="1:4" s="63" customFormat="1" ht="11.25" x14ac:dyDescent="0.25">
      <c r="A14" s="59"/>
      <c r="B14" s="59"/>
      <c r="C14" s="61"/>
      <c r="D14" s="64"/>
    </row>
    <row r="15" spans="1:4" s="63" customFormat="1" ht="11.25" x14ac:dyDescent="0.25">
      <c r="A15" s="59"/>
      <c r="B15" s="59"/>
      <c r="C15" s="61"/>
      <c r="D15" s="64"/>
    </row>
    <row r="16" spans="1:4" s="63" customFormat="1" ht="11.25" x14ac:dyDescent="0.25">
      <c r="A16" s="59"/>
      <c r="B16" s="59"/>
      <c r="C16" s="61"/>
      <c r="D16" s="64"/>
    </row>
    <row r="17" spans="1:4" s="63" customFormat="1" ht="11.25" x14ac:dyDescent="0.25">
      <c r="A17" s="59"/>
      <c r="B17" s="59"/>
      <c r="C17" s="61"/>
      <c r="D17" s="64"/>
    </row>
    <row r="18" spans="1:4" s="63" customFormat="1" ht="11.25" x14ac:dyDescent="0.25">
      <c r="A18" s="59"/>
      <c r="B18" s="59"/>
      <c r="C18" s="61"/>
      <c r="D18" s="64"/>
    </row>
    <row r="19" spans="1:4" s="63" customFormat="1" ht="11.25" x14ac:dyDescent="0.25">
      <c r="A19" s="59"/>
      <c r="B19" s="59"/>
      <c r="C19" s="61"/>
      <c r="D19" s="64"/>
    </row>
    <row r="20" spans="1:4" s="63" customFormat="1" ht="11.25" x14ac:dyDescent="0.25">
      <c r="A20" s="59"/>
      <c r="B20" s="59"/>
      <c r="C20" s="61"/>
      <c r="D20" s="64"/>
    </row>
    <row r="21" spans="1:4" s="63" customFormat="1" ht="11.25" x14ac:dyDescent="0.25">
      <c r="A21" s="59"/>
      <c r="B21" s="59"/>
      <c r="C21" s="61"/>
      <c r="D21" s="64"/>
    </row>
    <row r="22" spans="1:4" s="63" customFormat="1" ht="11.25" x14ac:dyDescent="0.25">
      <c r="A22" s="59"/>
      <c r="B22" s="59"/>
      <c r="C22" s="61"/>
      <c r="D22" s="64"/>
    </row>
    <row r="23" spans="1:4" s="63" customFormat="1" ht="11.25" x14ac:dyDescent="0.25">
      <c r="A23" s="59"/>
      <c r="B23" s="59"/>
      <c r="C23" s="61"/>
      <c r="D23" s="64"/>
    </row>
    <row r="24" spans="1:4" s="63" customFormat="1" ht="11.25" x14ac:dyDescent="0.25">
      <c r="A24" s="59"/>
      <c r="B24" s="59"/>
      <c r="C24" s="61"/>
      <c r="D24" s="64"/>
    </row>
    <row r="25" spans="1:4" s="63" customFormat="1" ht="11.25" x14ac:dyDescent="0.25">
      <c r="A25" s="59"/>
      <c r="B25" s="59"/>
      <c r="C25" s="61"/>
      <c r="D25" s="64"/>
    </row>
    <row r="26" spans="1:4" s="63" customFormat="1" ht="11.25" x14ac:dyDescent="0.25">
      <c r="A26" s="59"/>
      <c r="B26" s="59"/>
      <c r="C26" s="61"/>
      <c r="D26" s="64"/>
    </row>
    <row r="27" spans="1:4" s="63" customFormat="1" ht="11.25" x14ac:dyDescent="0.25">
      <c r="A27" s="59"/>
      <c r="B27" s="59"/>
      <c r="C27" s="61"/>
      <c r="D27" s="64"/>
    </row>
    <row r="28" spans="1:4" s="63" customFormat="1" ht="11.25" x14ac:dyDescent="0.25">
      <c r="A28" s="59"/>
      <c r="B28" s="59"/>
      <c r="C28" s="61"/>
      <c r="D28" s="64"/>
    </row>
    <row r="33" spans="1:3" x14ac:dyDescent="0.25">
      <c r="A33" s="183" t="s">
        <v>239</v>
      </c>
      <c r="B33" s="183"/>
      <c r="C33" s="183"/>
    </row>
    <row r="34" spans="1:3" x14ac:dyDescent="0.25">
      <c r="A34" s="219" t="s">
        <v>240</v>
      </c>
      <c r="B34" s="219"/>
      <c r="C34" s="219"/>
    </row>
  </sheetData>
  <mergeCells count="3">
    <mergeCell ref="A1:D1"/>
    <mergeCell ref="A33:C33"/>
    <mergeCell ref="A34:C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N15"/>
  <sheetViews>
    <sheetView workbookViewId="0">
      <selection activeCell="N18" sqref="N18"/>
    </sheetView>
  </sheetViews>
  <sheetFormatPr baseColWidth="10" defaultRowHeight="15" x14ac:dyDescent="0.25"/>
  <cols>
    <col min="2" max="2" width="13.7109375" customWidth="1"/>
    <col min="3" max="3" width="8.140625" bestFit="1" customWidth="1"/>
    <col min="4" max="6" width="13.85546875" customWidth="1"/>
    <col min="8" max="8" width="13.28515625" customWidth="1"/>
    <col min="12" max="12" width="13.85546875" customWidth="1"/>
  </cols>
  <sheetData>
    <row r="3" spans="2:14" x14ac:dyDescent="0.25">
      <c r="B3" s="67" t="s">
        <v>17</v>
      </c>
      <c r="C3" s="67" t="s">
        <v>295</v>
      </c>
      <c r="D3" s="222" t="s">
        <v>321</v>
      </c>
      <c r="E3" s="223"/>
      <c r="F3" s="224"/>
      <c r="H3" s="67" t="s">
        <v>17</v>
      </c>
      <c r="I3" s="67" t="s">
        <v>295</v>
      </c>
      <c r="J3" s="222" t="s">
        <v>322</v>
      </c>
      <c r="K3" s="223"/>
      <c r="L3" s="224"/>
    </row>
    <row r="4" spans="2:14" x14ac:dyDescent="0.25">
      <c r="B4" s="220" t="s">
        <v>296</v>
      </c>
      <c r="C4" s="220">
        <v>5</v>
      </c>
      <c r="D4" s="68"/>
      <c r="E4" s="69"/>
      <c r="F4" s="70"/>
      <c r="H4" s="220" t="s">
        <v>296</v>
      </c>
      <c r="I4" s="220">
        <v>5</v>
      </c>
      <c r="J4" s="68"/>
      <c r="K4" s="69"/>
      <c r="L4" s="70"/>
      <c r="N4" t="s">
        <v>297</v>
      </c>
    </row>
    <row r="5" spans="2:14" x14ac:dyDescent="0.25">
      <c r="B5" s="221"/>
      <c r="C5" s="221"/>
      <c r="D5" s="71" t="s">
        <v>298</v>
      </c>
      <c r="E5" s="72" t="s">
        <v>299</v>
      </c>
      <c r="F5" s="73" t="s">
        <v>300</v>
      </c>
      <c r="H5" s="221"/>
      <c r="I5" s="221"/>
      <c r="J5" s="71" t="s">
        <v>298</v>
      </c>
      <c r="K5" s="72" t="s">
        <v>299</v>
      </c>
      <c r="L5" s="73" t="s">
        <v>300</v>
      </c>
      <c r="N5" t="s">
        <v>301</v>
      </c>
    </row>
    <row r="6" spans="2:14" x14ac:dyDescent="0.25">
      <c r="B6" s="220" t="s">
        <v>302</v>
      </c>
      <c r="C6" s="220">
        <v>4</v>
      </c>
      <c r="D6" s="68"/>
      <c r="E6" s="69"/>
      <c r="F6" s="70"/>
      <c r="H6" s="220" t="s">
        <v>302</v>
      </c>
      <c r="I6" s="220">
        <v>4</v>
      </c>
      <c r="J6" s="68"/>
      <c r="K6" s="69"/>
      <c r="L6" s="70"/>
      <c r="N6" t="s">
        <v>303</v>
      </c>
    </row>
    <row r="7" spans="2:14" x14ac:dyDescent="0.25">
      <c r="B7" s="221"/>
      <c r="C7" s="221"/>
      <c r="D7" s="71" t="s">
        <v>298</v>
      </c>
      <c r="E7" s="72" t="s">
        <v>299</v>
      </c>
      <c r="F7" s="73" t="s">
        <v>300</v>
      </c>
      <c r="H7" s="221"/>
      <c r="I7" s="221"/>
      <c r="J7" s="71" t="s">
        <v>298</v>
      </c>
      <c r="K7" s="72" t="s">
        <v>299</v>
      </c>
      <c r="L7" s="73" t="s">
        <v>300</v>
      </c>
      <c r="N7" t="s">
        <v>304</v>
      </c>
    </row>
    <row r="8" spans="2:14" x14ac:dyDescent="0.25">
      <c r="B8" s="220" t="s">
        <v>305</v>
      </c>
      <c r="C8" s="220">
        <v>3</v>
      </c>
      <c r="D8" s="68"/>
      <c r="E8" s="74" t="s">
        <v>306</v>
      </c>
      <c r="F8" s="75" t="s">
        <v>307</v>
      </c>
      <c r="H8" s="220" t="s">
        <v>305</v>
      </c>
      <c r="I8" s="220">
        <v>3</v>
      </c>
      <c r="J8" s="68"/>
      <c r="K8" s="69"/>
      <c r="L8" s="70"/>
      <c r="N8" t="s">
        <v>308</v>
      </c>
    </row>
    <row r="9" spans="2:14" x14ac:dyDescent="0.25">
      <c r="B9" s="221"/>
      <c r="C9" s="221"/>
      <c r="D9" s="71" t="s">
        <v>298</v>
      </c>
      <c r="E9" s="72" t="s">
        <v>299</v>
      </c>
      <c r="F9" s="73" t="s">
        <v>300</v>
      </c>
      <c r="H9" s="221"/>
      <c r="I9" s="221"/>
      <c r="J9" s="71" t="s">
        <v>298</v>
      </c>
      <c r="K9" s="72" t="s">
        <v>299</v>
      </c>
      <c r="L9" s="73" t="s">
        <v>300</v>
      </c>
      <c r="N9" t="s">
        <v>309</v>
      </c>
    </row>
    <row r="10" spans="2:14" x14ac:dyDescent="0.25">
      <c r="B10" s="220" t="s">
        <v>310</v>
      </c>
      <c r="C10" s="220">
        <v>2</v>
      </c>
      <c r="D10" s="76"/>
      <c r="E10" s="68"/>
      <c r="F10" s="74" t="s">
        <v>311</v>
      </c>
      <c r="H10" s="220" t="s">
        <v>310</v>
      </c>
      <c r="I10" s="220">
        <v>2</v>
      </c>
      <c r="J10" s="76"/>
      <c r="K10" s="68"/>
      <c r="L10" s="69"/>
      <c r="N10" t="s">
        <v>312</v>
      </c>
    </row>
    <row r="11" spans="2:14" x14ac:dyDescent="0.25">
      <c r="B11" s="221"/>
      <c r="C11" s="221"/>
      <c r="D11" s="77" t="s">
        <v>313</v>
      </c>
      <c r="E11" s="71" t="s">
        <v>298</v>
      </c>
      <c r="F11" s="72" t="s">
        <v>299</v>
      </c>
      <c r="H11" s="221"/>
      <c r="I11" s="221"/>
      <c r="J11" s="77" t="s">
        <v>313</v>
      </c>
      <c r="K11" s="71" t="s">
        <v>298</v>
      </c>
      <c r="L11" s="72" t="s">
        <v>299</v>
      </c>
    </row>
    <row r="12" spans="2:14" ht="30" x14ac:dyDescent="0.25">
      <c r="B12" s="220" t="s">
        <v>314</v>
      </c>
      <c r="C12" s="220">
        <v>1</v>
      </c>
      <c r="D12" s="76"/>
      <c r="E12" s="76"/>
      <c r="F12" s="78" t="s">
        <v>315</v>
      </c>
      <c r="H12" s="220" t="s">
        <v>314</v>
      </c>
      <c r="I12" s="220">
        <v>1</v>
      </c>
      <c r="J12" s="76"/>
      <c r="K12" s="79" t="s">
        <v>316</v>
      </c>
      <c r="L12" s="80" t="s">
        <v>317</v>
      </c>
    </row>
    <row r="13" spans="2:14" x14ac:dyDescent="0.25">
      <c r="B13" s="221"/>
      <c r="C13" s="221"/>
      <c r="D13" s="77" t="s">
        <v>313</v>
      </c>
      <c r="E13" s="77" t="s">
        <v>313</v>
      </c>
      <c r="F13" s="71" t="s">
        <v>298</v>
      </c>
      <c r="H13" s="221"/>
      <c r="I13" s="221"/>
      <c r="J13" s="77" t="s">
        <v>313</v>
      </c>
      <c r="K13" s="77" t="s">
        <v>313</v>
      </c>
      <c r="L13" s="71" t="s">
        <v>298</v>
      </c>
    </row>
    <row r="14" spans="2:14" x14ac:dyDescent="0.25">
      <c r="B14" s="81"/>
      <c r="C14" s="67" t="s">
        <v>18</v>
      </c>
      <c r="D14" s="67" t="s">
        <v>318</v>
      </c>
      <c r="E14" s="67" t="s">
        <v>319</v>
      </c>
      <c r="F14" s="67" t="s">
        <v>320</v>
      </c>
      <c r="H14" s="81"/>
      <c r="I14" s="67" t="s">
        <v>18</v>
      </c>
      <c r="J14" s="67" t="s">
        <v>318</v>
      </c>
      <c r="K14" s="67" t="s">
        <v>319</v>
      </c>
      <c r="L14" s="67" t="s">
        <v>320</v>
      </c>
    </row>
    <row r="15" spans="2:14" x14ac:dyDescent="0.25">
      <c r="B15" s="81"/>
      <c r="C15" s="67" t="s">
        <v>295</v>
      </c>
      <c r="D15" s="67">
        <v>5</v>
      </c>
      <c r="E15" s="67">
        <v>10</v>
      </c>
      <c r="F15" s="67">
        <v>20</v>
      </c>
      <c r="H15" s="81"/>
      <c r="I15" s="67" t="s">
        <v>295</v>
      </c>
      <c r="J15" s="67">
        <v>5</v>
      </c>
      <c r="K15" s="67">
        <v>10</v>
      </c>
      <c r="L15" s="67">
        <v>20</v>
      </c>
    </row>
  </sheetData>
  <mergeCells count="22">
    <mergeCell ref="D3:F3"/>
    <mergeCell ref="J3:L3"/>
    <mergeCell ref="B4:B5"/>
    <mergeCell ref="C4:C5"/>
    <mergeCell ref="H4:H5"/>
    <mergeCell ref="I4:I5"/>
    <mergeCell ref="B6:B7"/>
    <mergeCell ref="C6:C7"/>
    <mergeCell ref="H6:H7"/>
    <mergeCell ref="I6:I7"/>
    <mergeCell ref="B8:B9"/>
    <mergeCell ref="C8:C9"/>
    <mergeCell ref="H8:H9"/>
    <mergeCell ref="I8:I9"/>
    <mergeCell ref="B10:B11"/>
    <mergeCell ref="C10:C11"/>
    <mergeCell ref="H10:H11"/>
    <mergeCell ref="I10:I11"/>
    <mergeCell ref="B12:B13"/>
    <mergeCell ref="C12:C13"/>
    <mergeCell ref="H12:H13"/>
    <mergeCell ref="I12:I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B1:D11"/>
  <sheetViews>
    <sheetView zoomScale="120" zoomScaleNormal="120" workbookViewId="0">
      <selection activeCell="C11" sqref="C4:C11"/>
    </sheetView>
  </sheetViews>
  <sheetFormatPr baseColWidth="10" defaultRowHeight="15.75" x14ac:dyDescent="0.25"/>
  <cols>
    <col min="1" max="1" width="1.42578125" style="5" customWidth="1"/>
    <col min="2" max="2" width="5.5703125" style="5" customWidth="1"/>
    <col min="3" max="3" width="87.42578125" style="5" bestFit="1" customWidth="1"/>
    <col min="4" max="4" width="18.140625" style="4" bestFit="1" customWidth="1"/>
    <col min="5" max="16384" width="11.42578125" style="5"/>
  </cols>
  <sheetData>
    <row r="1" spans="2:4" ht="7.5" customHeight="1" x14ac:dyDescent="0.25"/>
    <row r="2" spans="2:4" x14ac:dyDescent="0.25">
      <c r="B2" s="225" t="s">
        <v>108</v>
      </c>
      <c r="C2" s="225"/>
      <c r="D2" s="225"/>
    </row>
    <row r="3" spans="2:4" x14ac:dyDescent="0.25">
      <c r="B3" s="9" t="s">
        <v>115</v>
      </c>
      <c r="C3" s="9" t="s">
        <v>116</v>
      </c>
      <c r="D3" s="9" t="s">
        <v>117</v>
      </c>
    </row>
    <row r="4" spans="2:4" x14ac:dyDescent="0.25">
      <c r="B4" s="6">
        <v>1</v>
      </c>
      <c r="C4" s="10" t="s">
        <v>120</v>
      </c>
      <c r="D4" s="6" t="s">
        <v>112</v>
      </c>
    </row>
    <row r="5" spans="2:4" x14ac:dyDescent="0.25">
      <c r="B5" s="6">
        <v>2</v>
      </c>
      <c r="C5" s="7" t="s">
        <v>113</v>
      </c>
      <c r="D5" s="6" t="s">
        <v>112</v>
      </c>
    </row>
    <row r="6" spans="2:4" x14ac:dyDescent="0.25">
      <c r="B6" s="6">
        <v>3</v>
      </c>
      <c r="C6" s="7" t="s">
        <v>109</v>
      </c>
      <c r="D6" s="6" t="s">
        <v>118</v>
      </c>
    </row>
    <row r="7" spans="2:4" x14ac:dyDescent="0.25">
      <c r="B7" s="6">
        <v>4</v>
      </c>
      <c r="C7" s="7" t="s">
        <v>110</v>
      </c>
      <c r="D7" s="6" t="s">
        <v>112</v>
      </c>
    </row>
    <row r="8" spans="2:4" x14ac:dyDescent="0.25">
      <c r="B8" s="6">
        <v>5</v>
      </c>
      <c r="C8" s="7" t="s">
        <v>111</v>
      </c>
      <c r="D8" s="6" t="s">
        <v>112</v>
      </c>
    </row>
    <row r="9" spans="2:4" x14ac:dyDescent="0.25">
      <c r="B9" s="6">
        <v>6</v>
      </c>
      <c r="C9" s="7" t="s">
        <v>119</v>
      </c>
      <c r="D9" s="6" t="s">
        <v>112</v>
      </c>
    </row>
    <row r="10" spans="2:4" x14ac:dyDescent="0.25">
      <c r="B10" s="6">
        <v>7</v>
      </c>
      <c r="C10" s="7" t="s">
        <v>114</v>
      </c>
      <c r="D10" s="6" t="s">
        <v>112</v>
      </c>
    </row>
    <row r="11" spans="2:4" x14ac:dyDescent="0.25">
      <c r="B11" s="6">
        <v>8</v>
      </c>
      <c r="C11" s="10" t="s">
        <v>163</v>
      </c>
      <c r="D11" s="6" t="s">
        <v>112</v>
      </c>
    </row>
  </sheetData>
  <mergeCells count="1">
    <mergeCell ref="B2:D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C67"/>
  <sheetViews>
    <sheetView topLeftCell="A59" zoomScale="120" zoomScaleNormal="120" workbookViewId="0">
      <selection activeCell="C71" sqref="C71"/>
    </sheetView>
  </sheetViews>
  <sheetFormatPr baseColWidth="10" defaultRowHeight="15.75" x14ac:dyDescent="0.25"/>
  <cols>
    <col min="1" max="1" width="1.42578125" style="5" customWidth="1"/>
    <col min="2" max="2" width="28.42578125" style="8" customWidth="1"/>
    <col min="3" max="3" width="123.7109375" style="5" bestFit="1" customWidth="1"/>
    <col min="4" max="16384" width="11.42578125" style="5"/>
  </cols>
  <sheetData>
    <row r="1" spans="1:3" x14ac:dyDescent="0.25">
      <c r="A1" s="3"/>
      <c r="B1" s="4"/>
    </row>
    <row r="2" spans="1:3" x14ac:dyDescent="0.25">
      <c r="A2" s="3"/>
      <c r="B2" s="226" t="s">
        <v>50</v>
      </c>
      <c r="C2" s="226"/>
    </row>
    <row r="3" spans="1:3" x14ac:dyDescent="0.25">
      <c r="A3" s="3"/>
      <c r="B3" s="6">
        <v>1</v>
      </c>
      <c r="C3" s="7" t="s">
        <v>51</v>
      </c>
    </row>
    <row r="4" spans="1:3" x14ac:dyDescent="0.25">
      <c r="A4" s="3"/>
      <c r="B4" s="6">
        <v>2</v>
      </c>
      <c r="C4" s="7" t="s">
        <v>52</v>
      </c>
    </row>
    <row r="5" spans="1:3" x14ac:dyDescent="0.25">
      <c r="A5" s="3"/>
      <c r="B5" s="6">
        <v>3</v>
      </c>
      <c r="C5" s="7" t="s">
        <v>53</v>
      </c>
    </row>
    <row r="6" spans="1:3" x14ac:dyDescent="0.25">
      <c r="A6" s="3"/>
      <c r="B6" s="6">
        <v>4</v>
      </c>
      <c r="C6" s="7" t="s">
        <v>54</v>
      </c>
    </row>
    <row r="7" spans="1:3" x14ac:dyDescent="0.25">
      <c r="A7" s="3"/>
      <c r="B7" s="6">
        <v>5</v>
      </c>
      <c r="C7" s="7" t="s">
        <v>55</v>
      </c>
    </row>
    <row r="8" spans="1:3" x14ac:dyDescent="0.25">
      <c r="A8" s="3"/>
      <c r="B8" s="6">
        <v>6</v>
      </c>
      <c r="C8" s="7" t="s">
        <v>56</v>
      </c>
    </row>
    <row r="9" spans="1:3" x14ac:dyDescent="0.25">
      <c r="A9" s="3"/>
      <c r="B9" s="6">
        <v>7</v>
      </c>
      <c r="C9" s="7" t="s">
        <v>57</v>
      </c>
    </row>
    <row r="10" spans="1:3" x14ac:dyDescent="0.25">
      <c r="A10" s="3"/>
      <c r="B10" s="6">
        <v>8</v>
      </c>
      <c r="C10" s="7" t="s">
        <v>58</v>
      </c>
    </row>
    <row r="11" spans="1:3" x14ac:dyDescent="0.25">
      <c r="A11" s="3"/>
      <c r="B11" s="6">
        <v>9</v>
      </c>
      <c r="C11" s="7" t="s">
        <v>59</v>
      </c>
    </row>
    <row r="12" spans="1:3" x14ac:dyDescent="0.25">
      <c r="A12" s="3"/>
      <c r="B12" s="6">
        <v>10</v>
      </c>
      <c r="C12" s="7" t="s">
        <v>60</v>
      </c>
    </row>
    <row r="13" spans="1:3" x14ac:dyDescent="0.25">
      <c r="A13" s="3"/>
      <c r="B13" s="6">
        <v>11</v>
      </c>
      <c r="C13" s="7" t="s">
        <v>61</v>
      </c>
    </row>
    <row r="14" spans="1:3" x14ac:dyDescent="0.25">
      <c r="A14" s="3"/>
      <c r="B14" s="6">
        <v>12</v>
      </c>
      <c r="C14" s="7" t="s">
        <v>62</v>
      </c>
    </row>
    <row r="15" spans="1:3" x14ac:dyDescent="0.25">
      <c r="A15" s="3"/>
      <c r="B15" s="6">
        <v>13</v>
      </c>
      <c r="C15" s="7" t="s">
        <v>63</v>
      </c>
    </row>
    <row r="16" spans="1:3" x14ac:dyDescent="0.25">
      <c r="A16" s="3"/>
      <c r="B16" s="6">
        <v>14</v>
      </c>
      <c r="C16" s="7" t="s">
        <v>64</v>
      </c>
    </row>
    <row r="17" spans="1:3" x14ac:dyDescent="0.25">
      <c r="A17" s="3"/>
      <c r="B17" s="6">
        <v>15</v>
      </c>
      <c r="C17" s="7" t="s">
        <v>65</v>
      </c>
    </row>
    <row r="18" spans="1:3" x14ac:dyDescent="0.25">
      <c r="A18" s="3"/>
      <c r="B18" s="6">
        <v>16</v>
      </c>
      <c r="C18" s="7" t="s">
        <v>66</v>
      </c>
    </row>
    <row r="19" spans="1:3" x14ac:dyDescent="0.25">
      <c r="A19" s="3"/>
      <c r="B19" s="6">
        <v>17</v>
      </c>
      <c r="C19" s="7" t="s">
        <v>67</v>
      </c>
    </row>
    <row r="20" spans="1:3" x14ac:dyDescent="0.25">
      <c r="A20" s="3"/>
      <c r="B20" s="6">
        <v>18</v>
      </c>
      <c r="C20" s="7" t="s">
        <v>68</v>
      </c>
    </row>
    <row r="21" spans="1:3" x14ac:dyDescent="0.25">
      <c r="A21" s="3"/>
      <c r="B21" s="6">
        <v>19</v>
      </c>
      <c r="C21" s="7" t="s">
        <v>69</v>
      </c>
    </row>
    <row r="22" spans="1:3" x14ac:dyDescent="0.25">
      <c r="A22" s="3"/>
      <c r="B22" s="6">
        <v>20</v>
      </c>
      <c r="C22" s="7" t="s">
        <v>70</v>
      </c>
    </row>
    <row r="23" spans="1:3" x14ac:dyDescent="0.25">
      <c r="A23" s="3"/>
      <c r="B23" s="6">
        <v>21</v>
      </c>
      <c r="C23" s="7" t="s">
        <v>71</v>
      </c>
    </row>
    <row r="24" spans="1:3" x14ac:dyDescent="0.25">
      <c r="A24" s="3"/>
      <c r="B24" s="6">
        <v>22</v>
      </c>
      <c r="C24" s="7" t="s">
        <v>72</v>
      </c>
    </row>
    <row r="25" spans="1:3" x14ac:dyDescent="0.25">
      <c r="A25" s="3"/>
      <c r="B25" s="6">
        <v>23</v>
      </c>
      <c r="C25" s="7" t="s">
        <v>73</v>
      </c>
    </row>
    <row r="26" spans="1:3" x14ac:dyDescent="0.25">
      <c r="B26" s="6">
        <v>24</v>
      </c>
      <c r="C26" s="7" t="s">
        <v>74</v>
      </c>
    </row>
    <row r="27" spans="1:3" x14ac:dyDescent="0.25">
      <c r="B27" s="6">
        <v>25</v>
      </c>
      <c r="C27" s="7" t="s">
        <v>75</v>
      </c>
    </row>
    <row r="28" spans="1:3" x14ac:dyDescent="0.25">
      <c r="B28" s="6">
        <v>26</v>
      </c>
      <c r="C28" s="7" t="s">
        <v>76</v>
      </c>
    </row>
    <row r="29" spans="1:3" x14ac:dyDescent="0.25">
      <c r="B29" s="6">
        <v>27</v>
      </c>
      <c r="C29" s="7" t="s">
        <v>77</v>
      </c>
    </row>
    <row r="30" spans="1:3" x14ac:dyDescent="0.25">
      <c r="B30" s="6">
        <v>28</v>
      </c>
      <c r="C30" s="7" t="s">
        <v>78</v>
      </c>
    </row>
    <row r="31" spans="1:3" x14ac:dyDescent="0.25">
      <c r="B31" s="6">
        <v>29</v>
      </c>
      <c r="C31" s="7" t="s">
        <v>79</v>
      </c>
    </row>
    <row r="32" spans="1:3" x14ac:dyDescent="0.25">
      <c r="B32" s="6">
        <v>30</v>
      </c>
      <c r="C32" s="7" t="s">
        <v>80</v>
      </c>
    </row>
    <row r="33" spans="2:3" x14ac:dyDescent="0.25">
      <c r="B33" s="6">
        <v>31</v>
      </c>
      <c r="C33" s="7" t="s">
        <v>81</v>
      </c>
    </row>
    <row r="34" spans="2:3" x14ac:dyDescent="0.25">
      <c r="B34" s="6">
        <v>32</v>
      </c>
      <c r="C34" s="7" t="s">
        <v>82</v>
      </c>
    </row>
    <row r="35" spans="2:3" x14ac:dyDescent="0.25">
      <c r="B35" s="6">
        <v>33</v>
      </c>
      <c r="C35" s="7" t="s">
        <v>83</v>
      </c>
    </row>
    <row r="36" spans="2:3" x14ac:dyDescent="0.25">
      <c r="B36" s="6">
        <v>34</v>
      </c>
      <c r="C36" s="7" t="s">
        <v>84</v>
      </c>
    </row>
    <row r="37" spans="2:3" x14ac:dyDescent="0.25">
      <c r="B37" s="6">
        <v>35</v>
      </c>
      <c r="C37" s="7" t="s">
        <v>85</v>
      </c>
    </row>
    <row r="38" spans="2:3" x14ac:dyDescent="0.25">
      <c r="B38" s="6">
        <v>36</v>
      </c>
      <c r="C38" s="7" t="s">
        <v>86</v>
      </c>
    </row>
    <row r="39" spans="2:3" x14ac:dyDescent="0.25">
      <c r="B39" s="6">
        <v>37</v>
      </c>
      <c r="C39" s="7" t="s">
        <v>87</v>
      </c>
    </row>
    <row r="40" spans="2:3" x14ac:dyDescent="0.25">
      <c r="B40" s="6">
        <v>38</v>
      </c>
      <c r="C40" s="7" t="s">
        <v>88</v>
      </c>
    </row>
    <row r="41" spans="2:3" x14ac:dyDescent="0.25">
      <c r="B41" s="6">
        <v>39</v>
      </c>
      <c r="C41" s="7" t="s">
        <v>89</v>
      </c>
    </row>
    <row r="42" spans="2:3" x14ac:dyDescent="0.25">
      <c r="B42" s="6">
        <v>40</v>
      </c>
      <c r="C42" s="7" t="s">
        <v>90</v>
      </c>
    </row>
    <row r="43" spans="2:3" x14ac:dyDescent="0.25">
      <c r="B43" s="6">
        <v>41</v>
      </c>
      <c r="C43" s="7" t="s">
        <v>91</v>
      </c>
    </row>
    <row r="44" spans="2:3" x14ac:dyDescent="0.25">
      <c r="B44" s="6">
        <v>42</v>
      </c>
      <c r="C44" s="7" t="s">
        <v>92</v>
      </c>
    </row>
    <row r="45" spans="2:3" x14ac:dyDescent="0.25">
      <c r="B45" s="6">
        <v>43</v>
      </c>
      <c r="C45" s="7" t="s">
        <v>93</v>
      </c>
    </row>
    <row r="46" spans="2:3" x14ac:dyDescent="0.25">
      <c r="B46" s="6">
        <v>44</v>
      </c>
      <c r="C46" s="7" t="s">
        <v>94</v>
      </c>
    </row>
    <row r="47" spans="2:3" x14ac:dyDescent="0.25">
      <c r="B47" s="6">
        <v>45</v>
      </c>
      <c r="C47" s="7" t="s">
        <v>95</v>
      </c>
    </row>
    <row r="48" spans="2:3" x14ac:dyDescent="0.25">
      <c r="B48" s="6">
        <v>46</v>
      </c>
      <c r="C48" s="7" t="s">
        <v>96</v>
      </c>
    </row>
    <row r="49" spans="2:3" x14ac:dyDescent="0.25">
      <c r="B49" s="6">
        <v>47</v>
      </c>
      <c r="C49" s="7" t="s">
        <v>97</v>
      </c>
    </row>
    <row r="50" spans="2:3" x14ac:dyDescent="0.25">
      <c r="B50" s="6">
        <v>48</v>
      </c>
      <c r="C50" s="7" t="s">
        <v>98</v>
      </c>
    </row>
    <row r="51" spans="2:3" x14ac:dyDescent="0.25">
      <c r="B51" s="6">
        <v>49</v>
      </c>
      <c r="C51" s="7" t="s">
        <v>99</v>
      </c>
    </row>
    <row r="52" spans="2:3" x14ac:dyDescent="0.25">
      <c r="B52" s="6">
        <v>50</v>
      </c>
      <c r="C52" s="7" t="s">
        <v>100</v>
      </c>
    </row>
    <row r="53" spans="2:3" x14ac:dyDescent="0.25">
      <c r="B53" s="6">
        <v>51</v>
      </c>
      <c r="C53" s="7" t="s">
        <v>101</v>
      </c>
    </row>
    <row r="54" spans="2:3" x14ac:dyDescent="0.25">
      <c r="B54" s="6">
        <v>52</v>
      </c>
      <c r="C54" s="7" t="s">
        <v>102</v>
      </c>
    </row>
    <row r="55" spans="2:3" x14ac:dyDescent="0.25">
      <c r="B55" s="6">
        <v>53</v>
      </c>
      <c r="C55" s="7" t="s">
        <v>103</v>
      </c>
    </row>
    <row r="56" spans="2:3" x14ac:dyDescent="0.25">
      <c r="B56" s="6">
        <v>54</v>
      </c>
      <c r="C56" s="7" t="s">
        <v>104</v>
      </c>
    </row>
    <row r="57" spans="2:3" x14ac:dyDescent="0.25">
      <c r="B57" s="6">
        <v>55</v>
      </c>
      <c r="C57" s="7" t="s">
        <v>105</v>
      </c>
    </row>
    <row r="58" spans="2:3" x14ac:dyDescent="0.25">
      <c r="B58" s="6">
        <v>56</v>
      </c>
      <c r="C58" s="7" t="s">
        <v>106</v>
      </c>
    </row>
    <row r="59" spans="2:3" x14ac:dyDescent="0.25">
      <c r="B59" s="6">
        <v>57</v>
      </c>
      <c r="C59" s="7" t="s">
        <v>107</v>
      </c>
    </row>
    <row r="60" spans="2:3" x14ac:dyDescent="0.25">
      <c r="C60" s="11" t="s">
        <v>130</v>
      </c>
    </row>
    <row r="61" spans="2:3" x14ac:dyDescent="0.25">
      <c r="C61" s="11" t="s">
        <v>131</v>
      </c>
    </row>
    <row r="62" spans="2:3" x14ac:dyDescent="0.25">
      <c r="C62" s="11" t="s">
        <v>132</v>
      </c>
    </row>
    <row r="63" spans="2:3" x14ac:dyDescent="0.25">
      <c r="C63" s="11" t="s">
        <v>133</v>
      </c>
    </row>
    <row r="64" spans="2:3" x14ac:dyDescent="0.25">
      <c r="C64" s="11" t="s">
        <v>134</v>
      </c>
    </row>
    <row r="65" spans="3:3" x14ac:dyDescent="0.25">
      <c r="C65" s="11" t="s">
        <v>135</v>
      </c>
    </row>
    <row r="66" spans="3:3" x14ac:dyDescent="0.25">
      <c r="C66" s="11" t="s">
        <v>136</v>
      </c>
    </row>
    <row r="67" spans="3:3" x14ac:dyDescent="0.25">
      <c r="C67" s="21" t="s">
        <v>187</v>
      </c>
    </row>
  </sheetData>
  <mergeCells count="1">
    <mergeCell ref="B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Agenda</vt:lpstr>
      <vt:lpstr>Matriz </vt:lpstr>
      <vt:lpstr>C. Actualizaciones </vt:lpstr>
      <vt:lpstr>MAPA</vt:lpstr>
      <vt:lpstr>Posibles_Consecuencias</vt:lpstr>
      <vt:lpstr>Posibles_Controles</vt:lpstr>
      <vt:lpstr>'Matriz '!Área_de_impresión</vt:lpstr>
      <vt:lpstr>'Matriz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uis24</dc:creator>
  <cp:lastModifiedBy>DIANA MILENA RODRIGUEZ GUEVARA</cp:lastModifiedBy>
  <cp:lastPrinted>2020-01-24T21:35:04Z</cp:lastPrinted>
  <dcterms:created xsi:type="dcterms:W3CDTF">2016-10-31T15:36:11Z</dcterms:created>
  <dcterms:modified xsi:type="dcterms:W3CDTF">2025-01-16T15:13:03Z</dcterms:modified>
</cp:coreProperties>
</file>